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ml.chartshapes+xml"/>
  <Override PartName="/xl/charts/chart23.xml" ContentType="application/vnd.openxmlformats-officedocument.drawingml.chart+xml"/>
  <Override PartName="/xl/drawings/drawing23.xml" ContentType="application/vnd.openxmlformats-officedocument.drawingml.chartshapes+xml"/>
  <Override PartName="/xl/charts/chart2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gafp-dessi\dessi\Publications DES réalisation\RAPPORT ANNUEL\rapportannuel 2019\4-Validé\Vue flux (retraite)\"/>
    </mc:Choice>
  </mc:AlternateContent>
  <bookViews>
    <workbookView xWindow="165" yWindow="315" windowWidth="25185" windowHeight="7395" tabRatio="874"/>
  </bookViews>
  <sheets>
    <sheet name="V 2.2-1" sheetId="299" r:id="rId1"/>
    <sheet name="V 2.2-1 source" sheetId="300" r:id="rId2"/>
    <sheet name="V 2.2-2" sheetId="308" r:id="rId3"/>
    <sheet name="V 2.2-3 et 4" sheetId="303" r:id="rId4"/>
    <sheet name="V 2.2-3 source" sheetId="301" r:id="rId5"/>
    <sheet name="V 2.2-4 source" sheetId="302" r:id="rId6"/>
    <sheet name="V 2.2-5" sheetId="304" r:id="rId7"/>
    <sheet name=" V 2.2-6 à 7" sheetId="337" r:id="rId8"/>
    <sheet name="V 2.2-6 et 7 source" sheetId="310" r:id="rId9"/>
    <sheet name="V 2.2-E3" sheetId="315" r:id="rId10"/>
    <sheet name="V 2.2-E3 source" sheetId="342" r:id="rId11"/>
    <sheet name="V 2.2-8" sheetId="318" r:id="rId12"/>
    <sheet name="V 2.2-8 source" sheetId="320" r:id="rId13"/>
    <sheet name="V 2.2-9" sheetId="324" r:id="rId14"/>
    <sheet name="V 2.2-9 source" sheetId="323" r:id="rId15"/>
    <sheet name="V.2.2-E5" sheetId="325" r:id="rId16"/>
    <sheet name=" V 2.2-10 à 11" sheetId="327" r:id="rId17"/>
    <sheet name="V 2.2-10 à 11 source" sheetId="329" r:id="rId18"/>
    <sheet name="V 2.2-12" sheetId="256" r:id="rId19"/>
    <sheet name="V 2.2-12 source" sheetId="257" r:id="rId20"/>
    <sheet name="V2.2-13 à 16" sheetId="262" r:id="rId21"/>
    <sheet name="V2.2-13 à 16 source" sheetId="263" r:id="rId22"/>
    <sheet name="V2.2-17 à 19" sheetId="268" r:id="rId23"/>
    <sheet name="V2.2-17 à 19 source" sheetId="269" r:id="rId24"/>
    <sheet name="V2.2-20 à 22" sheetId="275" r:id="rId25"/>
    <sheet name="V2.2-20 à 22 source" sheetId="276" r:id="rId26"/>
    <sheet name="V 2.2-23" sheetId="282" r:id="rId27"/>
    <sheet name="V 2.2-23 source" sheetId="284" r:id="rId28"/>
    <sheet name="V 2.2-24" sheetId="340" r:id="rId29"/>
    <sheet name="V 2.2-24 source" sheetId="341"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'[1]calcul age moyen'!$C$9:$R$354</definedName>
    <definedName name="Avec_AGFF">[2]H1_T!$D$1</definedName>
    <definedName name="_xlnm.Database" localSheetId="7">#REF!</definedName>
    <definedName name="_xlnm.Database" localSheetId="2">#REF!</definedName>
    <definedName name="_xlnm.Database" localSheetId="11">#REF!</definedName>
    <definedName name="_xlnm.Database" localSheetId="14">#REF!</definedName>
    <definedName name="_xlnm.Database" localSheetId="9">#REF!</definedName>
    <definedName name="_xlnm.Database" localSheetId="10">#REF!</definedName>
    <definedName name="_xlnm.Database">#REF!</definedName>
    <definedName name="bb" localSheetId="7">#REF!</definedName>
    <definedName name="bb" localSheetId="11">#REF!</definedName>
    <definedName name="bb" localSheetId="14">#REF!</definedName>
    <definedName name="bb" localSheetId="9">#REF!</definedName>
    <definedName name="bb" localSheetId="10">#REF!</definedName>
    <definedName name="bb">#REF!</definedName>
    <definedName name="cc" localSheetId="7">#REF!</definedName>
    <definedName name="cc" localSheetId="11">#REF!</definedName>
    <definedName name="cc" localSheetId="14">#REF!</definedName>
    <definedName name="cc" localSheetId="9">#REF!</definedName>
    <definedName name="cc" localSheetId="10">#REF!</definedName>
    <definedName name="cc">#REF!</definedName>
    <definedName name="Col_Dates_Detail">[3]H1_T!$C$1:$D$65536,[3]H1_T!$F$1:$I$65536,[3]H1_T!$K$1:$N$65536,[3]H1_T!$P$1:$S$65536,[3]H1_T!$U$1:$X$65536,[3]H1_T!$Z$1:$AC$65536,[3]H1_T!$AE$1:$AH$65536,[3]H1_T!$AJ$1:$AM$65536,[3]H1_T!$AO$1:$AR$65536</definedName>
    <definedName name="Dates" localSheetId="7">#REF!</definedName>
    <definedName name="Dates" localSheetId="11">#REF!</definedName>
    <definedName name="Dates" localSheetId="14">#REF!</definedName>
    <definedName name="Dates" localSheetId="9">#REF!</definedName>
    <definedName name="Dates" localSheetId="10">#REF!</definedName>
    <definedName name="Dates">#REF!</definedName>
    <definedName name="dd" localSheetId="7">#REF!</definedName>
    <definedName name="dd" localSheetId="11">#REF!</definedName>
    <definedName name="dd" localSheetId="14">#REF!</definedName>
    <definedName name="dd" localSheetId="9">#REF!</definedName>
    <definedName name="dd" localSheetId="10">#REF!</definedName>
    <definedName name="dd">#REF!</definedName>
    <definedName name="DDEF" localSheetId="7">#REF!</definedName>
    <definedName name="DDEF" localSheetId="11">#REF!</definedName>
    <definedName name="DDEF" localSheetId="14">#REF!</definedName>
    <definedName name="DDEF" localSheetId="9">#REF!</definedName>
    <definedName name="DDEF" localSheetId="10">#REF!</definedName>
    <definedName name="DDEF">#REF!</definedName>
    <definedName name="DDEF_P" localSheetId="7">#REF!</definedName>
    <definedName name="DDEF_P" localSheetId="11">#REF!</definedName>
    <definedName name="DDEF_P" localSheetId="14">#REF!</definedName>
    <definedName name="DDEF_P" localSheetId="9">#REF!</definedName>
    <definedName name="DDEF_P" localSheetId="10">#REF!</definedName>
    <definedName name="DDEF_P">#REF!</definedName>
    <definedName name="DDEH" localSheetId="7">#REF!</definedName>
    <definedName name="DDEH" localSheetId="11">#REF!</definedName>
    <definedName name="DDEH" localSheetId="14">#REF!</definedName>
    <definedName name="DDEH" localSheetId="9">#REF!</definedName>
    <definedName name="DDEH" localSheetId="10">#REF!</definedName>
    <definedName name="DDEH">#REF!</definedName>
    <definedName name="DDEH_P" localSheetId="7">#REF!</definedName>
    <definedName name="DDEH_P" localSheetId="11">#REF!</definedName>
    <definedName name="DDEH_P" localSheetId="14">#REF!</definedName>
    <definedName name="DDEH_P" localSheetId="9">#REF!</definedName>
    <definedName name="DDEH_P" localSheetId="10">#REF!</definedName>
    <definedName name="DDEH_P">#REF!</definedName>
    <definedName name="DDET" localSheetId="7">#REF!</definedName>
    <definedName name="DDET" localSheetId="11">#REF!</definedName>
    <definedName name="DDET" localSheetId="14">#REF!</definedName>
    <definedName name="DDET" localSheetId="9">#REF!</definedName>
    <definedName name="DDET" localSheetId="10">#REF!</definedName>
    <definedName name="DDET">#REF!</definedName>
    <definedName name="DDET_P" localSheetId="7">#REF!</definedName>
    <definedName name="DDET_P" localSheetId="11">#REF!</definedName>
    <definedName name="DDET_P" localSheetId="14">#REF!</definedName>
    <definedName name="DDET_P" localSheetId="9">#REF!</definedName>
    <definedName name="DDET_P" localSheetId="10">#REF!</definedName>
    <definedName name="DDET_P">#REF!</definedName>
    <definedName name="DDIF" localSheetId="7">#REF!</definedName>
    <definedName name="DDIF" localSheetId="11">#REF!</definedName>
    <definedName name="DDIF" localSheetId="14">#REF!</definedName>
    <definedName name="DDIF" localSheetId="9">#REF!</definedName>
    <definedName name="DDIF" localSheetId="10">#REF!</definedName>
    <definedName name="DDIF">#REF!</definedName>
    <definedName name="DDIF_P" localSheetId="7">#REF!</definedName>
    <definedName name="DDIF_P" localSheetId="11">#REF!</definedName>
    <definedName name="DDIF_P" localSheetId="14">#REF!</definedName>
    <definedName name="DDIF_P" localSheetId="9">#REF!</definedName>
    <definedName name="DDIF_P" localSheetId="10">#REF!</definedName>
    <definedName name="DDIF_P">#REF!</definedName>
    <definedName name="DDIH" localSheetId="7">#REF!</definedName>
    <definedName name="DDIH" localSheetId="11">#REF!</definedName>
    <definedName name="DDIH" localSheetId="14">#REF!</definedName>
    <definedName name="DDIH" localSheetId="9">#REF!</definedName>
    <definedName name="DDIH" localSheetId="10">#REF!</definedName>
    <definedName name="DDIH">#REF!</definedName>
    <definedName name="DDIH_P" localSheetId="7">#REF!</definedName>
    <definedName name="DDIH_P" localSheetId="11">#REF!</definedName>
    <definedName name="DDIH_P" localSheetId="14">#REF!</definedName>
    <definedName name="DDIH_P" localSheetId="9">#REF!</definedName>
    <definedName name="DDIH_P" localSheetId="10">#REF!</definedName>
    <definedName name="DDIH_P">#REF!</definedName>
    <definedName name="DDIT" localSheetId="7">#REF!</definedName>
    <definedName name="DDIT" localSheetId="11">#REF!</definedName>
    <definedName name="DDIT" localSheetId="14">#REF!</definedName>
    <definedName name="DDIT" localSheetId="9">#REF!</definedName>
    <definedName name="DDIT" localSheetId="10">#REF!</definedName>
    <definedName name="DDIT">#REF!</definedName>
    <definedName name="DDIT_P" localSheetId="7">#REF!</definedName>
    <definedName name="DDIT_P" localSheetId="11">#REF!</definedName>
    <definedName name="DDIT_P" localSheetId="14">#REF!</definedName>
    <definedName name="DDIT_P" localSheetId="9">#REF!</definedName>
    <definedName name="DDIT_P" localSheetId="10">#REF!</definedName>
    <definedName name="DDIT_P">#REF!</definedName>
    <definedName name="FP_L16" localSheetId="7">#REF!</definedName>
    <definedName name="FP_L16" localSheetId="11">#REF!</definedName>
    <definedName name="FP_L16" localSheetId="14">#REF!</definedName>
    <definedName name="FP_L16" localSheetId="9">#REF!</definedName>
    <definedName name="FP_L16" localSheetId="10">#REF!</definedName>
    <definedName name="FP_L16">#REF!</definedName>
    <definedName name="FTOT" localSheetId="7">#REF!</definedName>
    <definedName name="FTOT" localSheetId="11">#REF!</definedName>
    <definedName name="FTOT" localSheetId="14">#REF!</definedName>
    <definedName name="FTOT" localSheetId="9">#REF!</definedName>
    <definedName name="FTOT" localSheetId="10">#REF!</definedName>
    <definedName name="FTOT">#REF!</definedName>
    <definedName name="FTOT_P" localSheetId="7">#REF!</definedName>
    <definedName name="FTOT_P" localSheetId="11">#REF!</definedName>
    <definedName name="FTOT_P" localSheetId="14">#REF!</definedName>
    <definedName name="FTOT_P" localSheetId="9">#REF!</definedName>
    <definedName name="FTOT_P" localSheetId="10">#REF!</definedName>
    <definedName name="FTOT_P">#REF!</definedName>
    <definedName name="gg" localSheetId="7">#REF!</definedName>
    <definedName name="gg" localSheetId="11">#REF!</definedName>
    <definedName name="gg" localSheetId="14">#REF!</definedName>
    <definedName name="gg" localSheetId="9">#REF!</definedName>
    <definedName name="gg" localSheetId="10">#REF!</definedName>
    <definedName name="gg">#REF!</definedName>
    <definedName name="H1Regime">[3]EnvoiEffCot!$E$4</definedName>
    <definedName name="H2Regime">[3]EnvoiEffCot!$F$4</definedName>
    <definedName name="HorsGestion">[2]H1_T!$D$2</definedName>
    <definedName name="HTOT" localSheetId="7">#REF!</definedName>
    <definedName name="HTOT" localSheetId="11">#REF!</definedName>
    <definedName name="HTOT" localSheetId="14">#REF!</definedName>
    <definedName name="HTOT" localSheetId="9">#REF!</definedName>
    <definedName name="HTOT" localSheetId="10">#REF!</definedName>
    <definedName name="HTOT">#REF!</definedName>
    <definedName name="HTOT_P" localSheetId="7">#REF!</definedName>
    <definedName name="HTOT_P" localSheetId="11">#REF!</definedName>
    <definedName name="HTOT_P" localSheetId="14">#REF!</definedName>
    <definedName name="HTOT_P" localSheetId="9">#REF!</definedName>
    <definedName name="HTOT_P" localSheetId="10">#REF!</definedName>
    <definedName name="HTOT_P">#REF!</definedName>
    <definedName name="IDEF" localSheetId="7">#REF!</definedName>
    <definedName name="IDEF" localSheetId="11">#REF!</definedName>
    <definedName name="IDEF" localSheetId="14">#REF!</definedName>
    <definedName name="IDEF" localSheetId="9">#REF!</definedName>
    <definedName name="IDEF" localSheetId="10">#REF!</definedName>
    <definedName name="IDEF">#REF!</definedName>
    <definedName name="idef_p" localSheetId="7">#REF!</definedName>
    <definedName name="idef_p" localSheetId="11">#REF!</definedName>
    <definedName name="idef_p" localSheetId="14">#REF!</definedName>
    <definedName name="idef_p" localSheetId="9">#REF!</definedName>
    <definedName name="idef_p" localSheetId="10">#REF!</definedName>
    <definedName name="idef_p">#REF!</definedName>
    <definedName name="IDEH" localSheetId="7">#REF!</definedName>
    <definedName name="IDEH" localSheetId="11">#REF!</definedName>
    <definedName name="IDEH" localSheetId="14">#REF!</definedName>
    <definedName name="IDEH" localSheetId="9">#REF!</definedName>
    <definedName name="IDEH" localSheetId="10">#REF!</definedName>
    <definedName name="IDEH">#REF!</definedName>
    <definedName name="ideh_p" localSheetId="7">#REF!</definedName>
    <definedName name="ideh_p" localSheetId="11">#REF!</definedName>
    <definedName name="ideh_p" localSheetId="14">#REF!</definedName>
    <definedName name="ideh_p" localSheetId="9">#REF!</definedName>
    <definedName name="ideh_p" localSheetId="10">#REF!</definedName>
    <definedName name="ideh_p">#REF!</definedName>
    <definedName name="IDIF" localSheetId="7">#REF!</definedName>
    <definedName name="IDIF" localSheetId="11">#REF!</definedName>
    <definedName name="IDIF" localSheetId="14">#REF!</definedName>
    <definedName name="IDIF" localSheetId="9">#REF!</definedName>
    <definedName name="IDIF" localSheetId="10">#REF!</definedName>
    <definedName name="IDIF">#REF!</definedName>
    <definedName name="idif_p" localSheetId="7">#REF!</definedName>
    <definedName name="idif_p" localSheetId="11">#REF!</definedName>
    <definedName name="idif_p" localSheetId="14">#REF!</definedName>
    <definedName name="idif_p" localSheetId="9">#REF!</definedName>
    <definedName name="idif_p" localSheetId="10">#REF!</definedName>
    <definedName name="idif_p">#REF!</definedName>
    <definedName name="IDIH" localSheetId="7">#REF!</definedName>
    <definedName name="IDIH" localSheetId="11">#REF!</definedName>
    <definedName name="IDIH" localSheetId="14">#REF!</definedName>
    <definedName name="IDIH" localSheetId="9">#REF!</definedName>
    <definedName name="IDIH" localSheetId="10">#REF!</definedName>
    <definedName name="IDIH">#REF!</definedName>
    <definedName name="idih_p" localSheetId="7">#REF!</definedName>
    <definedName name="idih_p" localSheetId="11">#REF!</definedName>
    <definedName name="idih_p" localSheetId="14">#REF!</definedName>
    <definedName name="idih_p" localSheetId="9">#REF!</definedName>
    <definedName name="idih_p" localSheetId="10">#REF!</definedName>
    <definedName name="idih_p">#REF!</definedName>
    <definedName name="INVF" localSheetId="7">#REF!</definedName>
    <definedName name="INVF" localSheetId="11">#REF!</definedName>
    <definedName name="INVF" localSheetId="14">#REF!</definedName>
    <definedName name="INVF" localSheetId="9">#REF!</definedName>
    <definedName name="INVF" localSheetId="10">#REF!</definedName>
    <definedName name="INVF">#REF!</definedName>
    <definedName name="INVF_P" localSheetId="7">#REF!</definedName>
    <definedName name="INVF_P" localSheetId="11">#REF!</definedName>
    <definedName name="INVF_P" localSheetId="14">#REF!</definedName>
    <definedName name="INVF_P" localSheetId="9">#REF!</definedName>
    <definedName name="INVF_P" localSheetId="10">#REF!</definedName>
    <definedName name="INVF_P">#REF!</definedName>
    <definedName name="INVH" localSheetId="7">#REF!</definedName>
    <definedName name="INVH" localSheetId="11">#REF!</definedName>
    <definedName name="INVH" localSheetId="14">#REF!</definedName>
    <definedName name="INVH" localSheetId="9">#REF!</definedName>
    <definedName name="INVH" localSheetId="10">#REF!</definedName>
    <definedName name="INVH">#REF!</definedName>
    <definedName name="INVH_P" localSheetId="7">#REF!</definedName>
    <definedName name="INVH_P" localSheetId="11">#REF!</definedName>
    <definedName name="INVH_P" localSheetId="14">#REF!</definedName>
    <definedName name="INVH_P" localSheetId="9">#REF!</definedName>
    <definedName name="INVH_P" localSheetId="10">#REF!</definedName>
    <definedName name="INVH_P">#REF!</definedName>
    <definedName name="INVT" localSheetId="7">#REF!</definedName>
    <definedName name="INVT" localSheetId="11">#REF!</definedName>
    <definedName name="INVT" localSheetId="14">#REF!</definedName>
    <definedName name="INVT" localSheetId="9">#REF!</definedName>
    <definedName name="INVT" localSheetId="10">#REF!</definedName>
    <definedName name="INVT">#REF!</definedName>
    <definedName name="INVT_P" localSheetId="7">#REF!</definedName>
    <definedName name="INVT_P" localSheetId="11">#REF!</definedName>
    <definedName name="INVT_P" localSheetId="14">#REF!</definedName>
    <definedName name="INVT_P" localSheetId="9">#REF!</definedName>
    <definedName name="INVT_P" localSheetId="10">#REF!</definedName>
    <definedName name="INVT_P">#REF!</definedName>
    <definedName name="jj" localSheetId="7">#REF!</definedName>
    <definedName name="jj" localSheetId="11">#REF!</definedName>
    <definedName name="jj" localSheetId="14">#REF!</definedName>
    <definedName name="jj" localSheetId="9">#REF!</definedName>
    <definedName name="jj" localSheetId="10">#REF!</definedName>
    <definedName name="jj">#REF!</definedName>
    <definedName name="LigneCompareCharpin" localSheetId="7">#REF!</definedName>
    <definedName name="LigneCompareCharpin" localSheetId="11">#REF!</definedName>
    <definedName name="LigneCompareCharpin" localSheetId="14">#REF!</definedName>
    <definedName name="LigneCompareCharpin" localSheetId="9">#REF!</definedName>
    <definedName name="LigneCompareCharpin" localSheetId="10">#REF!</definedName>
    <definedName name="LigneCompareCharpin">#REF!</definedName>
    <definedName name="Masse_des_pensions_de_droit_dérivé" localSheetId="7">#REF!</definedName>
    <definedName name="Masse_des_pensions_de_droit_dérivé" localSheetId="11">#REF!</definedName>
    <definedName name="Masse_des_pensions_de_droit_dérivé" localSheetId="14">#REF!</definedName>
    <definedName name="Masse_des_pensions_de_droit_dérivé" localSheetId="9">#REF!</definedName>
    <definedName name="Masse_des_pensions_de_droit_dérivé" localSheetId="10">#REF!</definedName>
    <definedName name="Masse_des_pensions_de_droit_dérivé">#REF!</definedName>
    <definedName name="mmm" localSheetId="7">#REF!</definedName>
    <definedName name="mmm" localSheetId="11">#REF!</definedName>
    <definedName name="mmm" localSheetId="14">#REF!</definedName>
    <definedName name="mmm" localSheetId="9">#REF!</definedName>
    <definedName name="mmm" localSheetId="10">#REF!</definedName>
    <definedName name="mmm">#REF!</definedName>
    <definedName name="NomRegime">[3]EnvoiEffCot!$E$1</definedName>
    <definedName name="Organisme">[3]H1_T!$B$1</definedName>
    <definedName name="PENSTOT" localSheetId="7">#REF!</definedName>
    <definedName name="PENSTOT" localSheetId="11">#REF!</definedName>
    <definedName name="PENSTOT" localSheetId="14">#REF!</definedName>
    <definedName name="PENSTOT" localSheetId="9">#REF!</definedName>
    <definedName name="PENSTOT" localSheetId="10">#REF!</definedName>
    <definedName name="PENSTOT">#REF!</definedName>
    <definedName name="PENSTOT_P" localSheetId="7">#REF!</definedName>
    <definedName name="PENSTOT_P" localSheetId="11">#REF!</definedName>
    <definedName name="PENSTOT_P" localSheetId="14">#REF!</definedName>
    <definedName name="PENSTOT_P" localSheetId="9">#REF!</definedName>
    <definedName name="PENSTOT_P" localSheetId="10">#REF!</definedName>
    <definedName name="PENSTOT_P">#REF!</definedName>
    <definedName name="PourCompG" localSheetId="7">'[4]FPE après réforme'!#REF!</definedName>
    <definedName name="PourCompG" localSheetId="11">'[4]FPE après réforme'!#REF!</definedName>
    <definedName name="PourCompG" localSheetId="14">'[4]FPE après réforme'!#REF!</definedName>
    <definedName name="PourCompG" localSheetId="9">'[4]FPE après réforme'!#REF!</definedName>
    <definedName name="PourCompG" localSheetId="10">'[4]FPE après réforme'!#REF!</definedName>
    <definedName name="PourCompG">'[4]FPE après réforme'!#REF!</definedName>
    <definedName name="Prix_00_03">[5]H0!$B$128</definedName>
    <definedName name="Prix_2001" localSheetId="7">#REF!</definedName>
    <definedName name="Prix_2001" localSheetId="11">#REF!</definedName>
    <definedName name="Prix_2001" localSheetId="14">#REF!</definedName>
    <definedName name="Prix_2001" localSheetId="9">#REF!</definedName>
    <definedName name="Prix_2001" localSheetId="10">#REF!</definedName>
    <definedName name="Prix_2001">#REF!</definedName>
    <definedName name="Salage" localSheetId="7">#REF!</definedName>
    <definedName name="Salage" localSheetId="11">#REF!</definedName>
    <definedName name="Salage" localSheetId="14">#REF!</definedName>
    <definedName name="Salage" localSheetId="9">#REF!</definedName>
    <definedName name="Salage" localSheetId="10">#REF!</definedName>
    <definedName name="Salage">#REF!</definedName>
    <definedName name="SALARIES_TRIM42006_2" localSheetId="11">'[6]enqemploi données'!$H$2:$K$220</definedName>
    <definedName name="SALARIES_TRIM42006_2" localSheetId="14">'[7]enqemploi données'!$H$2:$K$220</definedName>
    <definedName name="SALARIES_TRIM42006_2" localSheetId="9">'[6]enqemploi données'!$H$2:$K$220</definedName>
    <definedName name="SALARIES_TRIM42006_2" localSheetId="10">'[7]enqemploi données'!$H$2:$K$220</definedName>
    <definedName name="SALARIES_TRIM42006_2">'[8]enqemploi données'!$H$2:$K$220</definedName>
    <definedName name="SALARIES_TRIM52007" localSheetId="11">[9]ee!$A$1:$D$219</definedName>
    <definedName name="SALARIES_TRIM52007" localSheetId="14">[10]ee!$A$1:$D$219</definedName>
    <definedName name="SALARIES_TRIM52007" localSheetId="9">[9]ee!$A$1:$D$219</definedName>
    <definedName name="SALARIES_TRIM52007" localSheetId="10">[10]ee!$A$1:$D$219</definedName>
    <definedName name="SALARIES_TRIM52007">[11]ee!$A$1:$D$219</definedName>
    <definedName name="ss" localSheetId="7">#REF!</definedName>
    <definedName name="ss" localSheetId="11">#REF!</definedName>
    <definedName name="ss" localSheetId="14">#REF!</definedName>
    <definedName name="ss" localSheetId="9">#REF!</definedName>
    <definedName name="ss" localSheetId="10">#REF!</definedName>
    <definedName name="ss">#REF!</definedName>
    <definedName name="Tab_Val_Result_01">[5]H0!$A$1:$BC$40</definedName>
    <definedName name="Tab_Val_Result_01_H1" localSheetId="7">#REF!</definedName>
    <definedName name="Tab_Val_Result_01_H1" localSheetId="11">#REF!</definedName>
    <definedName name="Tab_Val_Result_01_H1" localSheetId="14">#REF!</definedName>
    <definedName name="Tab_Val_Result_01_H1" localSheetId="9">#REF!</definedName>
    <definedName name="Tab_Val_Result_01_H1" localSheetId="10">#REF!</definedName>
    <definedName name="Tab_Val_Result_01_H1">#REF!</definedName>
    <definedName name="Tab_Val_Result_04">[5]H0!$A$45:$BC$114</definedName>
    <definedName name="Tab_Val_Result_04_H1" localSheetId="7">#REF!</definedName>
    <definedName name="Tab_Val_Result_04_H1" localSheetId="11">#REF!</definedName>
    <definedName name="Tab_Val_Result_04_H1" localSheetId="14">#REF!</definedName>
    <definedName name="Tab_Val_Result_04_H1" localSheetId="9">#REF!</definedName>
    <definedName name="Tab_Val_Result_04_H1" localSheetId="10">#REF!</definedName>
    <definedName name="Tab_Val_Result_04_H1">#REF!</definedName>
    <definedName name="Tab_valeurs" localSheetId="7">#REF!</definedName>
    <definedName name="Tab_valeurs" localSheetId="11">#REF!</definedName>
    <definedName name="Tab_valeurs" localSheetId="14">#REF!</definedName>
    <definedName name="Tab_valeurs" localSheetId="9">#REF!</definedName>
    <definedName name="Tab_valeurs" localSheetId="10">#REF!</definedName>
    <definedName name="Tab_valeurs">#REF!</definedName>
    <definedName name="Tab_Valeurs2" localSheetId="11">'[12]retraites FPE civils mili PTT'!$A$4:$BH$9</definedName>
    <definedName name="Tab_Valeurs2" localSheetId="14">'[13]retraites FPE civils mili PTT'!$A$4:$BH$9</definedName>
    <definedName name="Tab_Valeurs2" localSheetId="9">'[12]retraites FPE civils mili PTT'!$A$4:$BH$9</definedName>
    <definedName name="Tab_Valeurs2" localSheetId="10">'[13]retraites FPE civils mili PTT'!$A$4:$BH$9</definedName>
    <definedName name="Tab_Valeurs2">'[14]retraites FPE civils mili PTT'!$A$4:$BH$9</definedName>
    <definedName name="Tab_ValeursMG09" localSheetId="7">#REF!</definedName>
    <definedName name="Tab_ValeursMG09" localSheetId="11">#REF!</definedName>
    <definedName name="Tab_ValeursMG09" localSheetId="14">#REF!</definedName>
    <definedName name="Tab_ValeursMG09" localSheetId="9">#REF!</definedName>
    <definedName name="Tab_ValeursMG09" localSheetId="10">#REF!</definedName>
    <definedName name="Tab_ValeursMG09">#REF!</definedName>
    <definedName name="Table" localSheetId="7">#REF!</definedName>
    <definedName name="Table" localSheetId="11">#REF!</definedName>
    <definedName name="Table" localSheetId="14">#REF!</definedName>
    <definedName name="Table" localSheetId="9">#REF!</definedName>
    <definedName name="Table" localSheetId="10">#REF!</definedName>
    <definedName name="Table">#REF!</definedName>
    <definedName name="Tcot" localSheetId="7">#REF!</definedName>
    <definedName name="Tcot" localSheetId="11">#REF!</definedName>
    <definedName name="Tcot" localSheetId="14">#REF!</definedName>
    <definedName name="Tcot" localSheetId="9">#REF!</definedName>
    <definedName name="Tcot" localSheetId="10">#REF!</definedName>
    <definedName name="Tcot">#REF!</definedName>
    <definedName name="Val_Euro">[5]H0!$B$129</definedName>
    <definedName name="ValEuro" localSheetId="7">#REF!</definedName>
    <definedName name="ValEuro" localSheetId="11">#REF!</definedName>
    <definedName name="ValEuro" localSheetId="14">#REF!</definedName>
    <definedName name="ValEuro" localSheetId="9">#REF!</definedName>
    <definedName name="ValEuro" localSheetId="10">#REF!</definedName>
    <definedName name="ValEuro">#REF!</definedName>
    <definedName name="Variante" localSheetId="7">#REF!</definedName>
    <definedName name="Variante" localSheetId="11">#REF!</definedName>
    <definedName name="Variante" localSheetId="14">#REF!</definedName>
    <definedName name="Variante" localSheetId="9">#REF!</definedName>
    <definedName name="Variante" localSheetId="10">#REF!</definedName>
    <definedName name="Variante">#REF!</definedName>
    <definedName name="VDEF" localSheetId="7">#REF!</definedName>
    <definedName name="VDEF" localSheetId="11">#REF!</definedName>
    <definedName name="VDEF" localSheetId="14">#REF!</definedName>
    <definedName name="VDEF" localSheetId="9">#REF!</definedName>
    <definedName name="VDEF" localSheetId="10">#REF!</definedName>
    <definedName name="VDEF">#REF!</definedName>
    <definedName name="vdef_p" localSheetId="7">#REF!</definedName>
    <definedName name="vdef_p" localSheetId="11">#REF!</definedName>
    <definedName name="vdef_p" localSheetId="14">#REF!</definedName>
    <definedName name="vdef_p" localSheetId="9">#REF!</definedName>
    <definedName name="vdef_p" localSheetId="10">#REF!</definedName>
    <definedName name="vdef_p">#REF!</definedName>
    <definedName name="VDEH" localSheetId="7">#REF!</definedName>
    <definedName name="VDEH" localSheetId="11">#REF!</definedName>
    <definedName name="VDEH" localSheetId="14">#REF!</definedName>
    <definedName name="VDEH" localSheetId="9">#REF!</definedName>
    <definedName name="VDEH" localSheetId="10">#REF!</definedName>
    <definedName name="VDEH">#REF!</definedName>
    <definedName name="vdeh_p" localSheetId="7">#REF!</definedName>
    <definedName name="vdeh_p" localSheetId="11">#REF!</definedName>
    <definedName name="vdeh_p" localSheetId="14">#REF!</definedName>
    <definedName name="vdeh_p" localSheetId="9">#REF!</definedName>
    <definedName name="vdeh_p" localSheetId="10">#REF!</definedName>
    <definedName name="vdeh_p">#REF!</definedName>
    <definedName name="VDIF" localSheetId="7">#REF!</definedName>
    <definedName name="VDIF" localSheetId="11">#REF!</definedName>
    <definedName name="VDIF" localSheetId="14">#REF!</definedName>
    <definedName name="VDIF" localSheetId="9">#REF!</definedName>
    <definedName name="VDIF" localSheetId="10">#REF!</definedName>
    <definedName name="VDIF">#REF!</definedName>
    <definedName name="vdif_p" localSheetId="7">#REF!</definedName>
    <definedName name="vdif_p" localSheetId="11">#REF!</definedName>
    <definedName name="vdif_p" localSheetId="14">#REF!</definedName>
    <definedName name="vdif_p" localSheetId="9">#REF!</definedName>
    <definedName name="vdif_p" localSheetId="10">#REF!</definedName>
    <definedName name="vdif_p">#REF!</definedName>
    <definedName name="VDIH" localSheetId="7">#REF!</definedName>
    <definedName name="VDIH" localSheetId="11">#REF!</definedName>
    <definedName name="VDIH" localSheetId="14">#REF!</definedName>
    <definedName name="VDIH" localSheetId="9">#REF!</definedName>
    <definedName name="VDIH" localSheetId="10">#REF!</definedName>
    <definedName name="VDIH">#REF!</definedName>
    <definedName name="vdih_p" localSheetId="7">#REF!</definedName>
    <definedName name="vdih_p" localSheetId="11">#REF!</definedName>
    <definedName name="vdih_p" localSheetId="14">#REF!</definedName>
    <definedName name="vdih_p" localSheetId="9">#REF!</definedName>
    <definedName name="vdih_p" localSheetId="10">#REF!</definedName>
    <definedName name="vdih_p">#REF!</definedName>
    <definedName name="VIEF" localSheetId="7">#REF!</definedName>
    <definedName name="VIEF" localSheetId="11">#REF!</definedName>
    <definedName name="VIEF" localSheetId="14">#REF!</definedName>
    <definedName name="VIEF" localSheetId="9">#REF!</definedName>
    <definedName name="VIEF" localSheetId="10">#REF!</definedName>
    <definedName name="VIEF">#REF!</definedName>
    <definedName name="VIEF_P" localSheetId="7">#REF!</definedName>
    <definedName name="VIEF_P" localSheetId="11">#REF!</definedName>
    <definedName name="VIEF_P" localSheetId="14">#REF!</definedName>
    <definedName name="VIEF_P" localSheetId="9">#REF!</definedName>
    <definedName name="VIEF_P" localSheetId="10">#REF!</definedName>
    <definedName name="VIEF_P">#REF!</definedName>
    <definedName name="VIEH" localSheetId="7">#REF!</definedName>
    <definedName name="VIEH" localSheetId="11">#REF!</definedName>
    <definedName name="VIEH" localSheetId="14">#REF!</definedName>
    <definedName name="VIEH" localSheetId="9">#REF!</definedName>
    <definedName name="VIEH" localSheetId="10">#REF!</definedName>
    <definedName name="VIEH">#REF!</definedName>
    <definedName name="VIEH_P" localSheetId="7">#REF!</definedName>
    <definedName name="VIEH_P" localSheetId="11">#REF!</definedName>
    <definedName name="VIEH_P" localSheetId="14">#REF!</definedName>
    <definedName name="VIEH_P" localSheetId="9">#REF!</definedName>
    <definedName name="VIEH_P" localSheetId="10">#REF!</definedName>
    <definedName name="VIEH_P">#REF!</definedName>
    <definedName name="VIET" localSheetId="7">#REF!</definedName>
    <definedName name="VIET" localSheetId="11">#REF!</definedName>
    <definedName name="VIET" localSheetId="14">#REF!</definedName>
    <definedName name="VIET" localSheetId="9">#REF!</definedName>
    <definedName name="VIET" localSheetId="10">#REF!</definedName>
    <definedName name="VIET">#REF!</definedName>
    <definedName name="VIET_P" localSheetId="7">#REF!</definedName>
    <definedName name="VIET_P" localSheetId="11">#REF!</definedName>
    <definedName name="VIET_P" localSheetId="14">#REF!</definedName>
    <definedName name="VIET_P" localSheetId="9">#REF!</definedName>
    <definedName name="VIET_P" localSheetId="10">#REF!</definedName>
    <definedName name="VIET_P">#REF!</definedName>
    <definedName name="vv" localSheetId="7">#REF!</definedName>
    <definedName name="vv" localSheetId="11">#REF!</definedName>
    <definedName name="vv" localSheetId="14">#REF!</definedName>
    <definedName name="vv" localSheetId="9">#REF!</definedName>
    <definedName name="vv" localSheetId="10">#REF!</definedName>
    <definedName name="vv">#REF!</definedName>
    <definedName name="vvv" localSheetId="7">#REF!</definedName>
    <definedName name="vvv" localSheetId="11">#REF!</definedName>
    <definedName name="vvv" localSheetId="14">#REF!</definedName>
    <definedName name="vvv" localSheetId="9">#REF!</definedName>
    <definedName name="vvv" localSheetId="10">#REF!</definedName>
    <definedName name="vvv">#REF!</definedName>
    <definedName name="ww" localSheetId="7">#REF!</definedName>
    <definedName name="ww" localSheetId="11">#REF!</definedName>
    <definedName name="ww" localSheetId="14">#REF!</definedName>
    <definedName name="ww" localSheetId="9">#REF!</definedName>
    <definedName name="ww" localSheetId="10">#REF!</definedName>
    <definedName name="ww">#REF!</definedName>
    <definedName name="xxx" localSheetId="7">#REF!</definedName>
    <definedName name="xxx" localSheetId="11">#REF!</definedName>
    <definedName name="xxx" localSheetId="14">#REF!</definedName>
    <definedName name="xxx" localSheetId="9">#REF!</definedName>
    <definedName name="xxx" localSheetId="10">#REF!</definedName>
    <definedName name="xxx">#REF!</definedName>
  </definedNames>
  <calcPr calcId="152511"/>
</workbook>
</file>

<file path=xl/calcChain.xml><?xml version="1.0" encoding="utf-8"?>
<calcChain xmlns="http://schemas.openxmlformats.org/spreadsheetml/2006/main">
  <c r="A28" i="329" l="1"/>
  <c r="A27" i="329"/>
  <c r="A8" i="320"/>
  <c r="A1" i="320" l="1"/>
  <c r="A1" i="284" l="1"/>
  <c r="A1" i="276"/>
  <c r="A1" i="269"/>
  <c r="A1" i="263"/>
  <c r="A1" i="257"/>
  <c r="A8" i="257"/>
  <c r="A9" i="257"/>
  <c r="A7" i="257"/>
  <c r="A1" i="329"/>
  <c r="F18" i="323"/>
  <c r="G18" i="323"/>
  <c r="H18" i="323"/>
  <c r="B19" i="323"/>
  <c r="C19" i="323"/>
  <c r="D19" i="323"/>
  <c r="E19" i="323"/>
  <c r="F19" i="323"/>
  <c r="G19" i="323"/>
  <c r="H19" i="323"/>
  <c r="B20" i="323"/>
  <c r="C20" i="323"/>
  <c r="D20" i="323"/>
  <c r="E20" i="323"/>
  <c r="F20" i="323"/>
  <c r="G20" i="323"/>
  <c r="H20" i="323"/>
  <c r="M18" i="323"/>
  <c r="N18" i="323"/>
  <c r="O18" i="323"/>
  <c r="I19" i="323"/>
  <c r="J19" i="323"/>
  <c r="K19" i="323"/>
  <c r="L19" i="323"/>
  <c r="M19" i="323"/>
  <c r="N19" i="323"/>
  <c r="O19" i="323"/>
  <c r="I20" i="323"/>
  <c r="J20" i="323"/>
  <c r="K20" i="323"/>
  <c r="L20" i="323"/>
  <c r="M20" i="323"/>
  <c r="N20" i="323"/>
  <c r="O20" i="323"/>
  <c r="T18" i="323"/>
  <c r="U18" i="323"/>
  <c r="V18" i="323"/>
  <c r="P19" i="323"/>
  <c r="Q19" i="323"/>
  <c r="R19" i="323"/>
  <c r="S19" i="323"/>
  <c r="T19" i="323"/>
  <c r="U19" i="323"/>
  <c r="V19" i="323"/>
  <c r="P20" i="323"/>
  <c r="Q20" i="323"/>
  <c r="R20" i="323"/>
  <c r="S20" i="323"/>
  <c r="T20" i="323"/>
  <c r="U20" i="323"/>
  <c r="V20" i="323"/>
  <c r="T15" i="323"/>
  <c r="U15" i="323"/>
  <c r="V15" i="323"/>
  <c r="A12" i="302" l="1"/>
  <c r="A12" i="301" l="1"/>
  <c r="S18" i="323" l="1"/>
  <c r="R18" i="323"/>
  <c r="Q18" i="323"/>
  <c r="P18" i="323"/>
  <c r="V17" i="323"/>
  <c r="U17" i="323"/>
  <c r="T17" i="323"/>
  <c r="S17" i="323"/>
  <c r="R17" i="323"/>
  <c r="Q17" i="323"/>
  <c r="P17" i="323"/>
  <c r="V16" i="323"/>
  <c r="U16" i="323"/>
  <c r="T16" i="323"/>
  <c r="S16" i="323"/>
  <c r="R16" i="323"/>
  <c r="Q16" i="323"/>
  <c r="P16" i="323"/>
  <c r="L18" i="323"/>
  <c r="K18" i="323"/>
  <c r="J18" i="323"/>
  <c r="I18" i="323"/>
  <c r="O17" i="323"/>
  <c r="N17" i="323"/>
  <c r="M17" i="323"/>
  <c r="L17" i="323"/>
  <c r="K17" i="323"/>
  <c r="J17" i="323"/>
  <c r="I17" i="323"/>
  <c r="O16" i="323"/>
  <c r="N16" i="323"/>
  <c r="M16" i="323"/>
  <c r="L16" i="323"/>
  <c r="K16" i="323"/>
  <c r="J16" i="323"/>
  <c r="I16" i="323"/>
  <c r="E18" i="323"/>
  <c r="D18" i="323"/>
  <c r="C18" i="323"/>
  <c r="B18" i="323"/>
  <c r="H17" i="323"/>
  <c r="G17" i="323"/>
  <c r="F17" i="323"/>
  <c r="E17" i="323"/>
  <c r="D17" i="323"/>
  <c r="C17" i="323"/>
  <c r="B17" i="323"/>
  <c r="H16" i="323"/>
  <c r="G16" i="323"/>
  <c r="F16" i="323"/>
  <c r="E16" i="323"/>
  <c r="D16" i="323"/>
  <c r="C16" i="323"/>
  <c r="B16" i="323"/>
  <c r="A8" i="323"/>
  <c r="A1" i="323"/>
  <c r="A7" i="320"/>
  <c r="A8" i="342"/>
  <c r="C3" i="340" l="1"/>
  <c r="B3" i="340"/>
  <c r="C8" i="340"/>
  <c r="C12" i="340"/>
  <c r="C19" i="340"/>
  <c r="C20" i="340"/>
  <c r="C21" i="340"/>
  <c r="C22" i="340"/>
  <c r="C24" i="340"/>
  <c r="C25" i="340"/>
  <c r="C26" i="340"/>
  <c r="C27" i="340"/>
  <c r="C28" i="340"/>
  <c r="C29" i="340"/>
  <c r="C30" i="340"/>
  <c r="C32" i="340"/>
  <c r="A1" i="340" l="1"/>
  <c r="A1" i="299" l="1"/>
  <c r="D15" i="323" l="1"/>
  <c r="E15" i="323"/>
  <c r="F15" i="323"/>
  <c r="G15" i="323"/>
  <c r="B15" i="323"/>
  <c r="I15" i="323"/>
  <c r="J15" i="323"/>
  <c r="K15" i="323"/>
  <c r="L15" i="323"/>
  <c r="M15" i="323"/>
  <c r="N15" i="323"/>
  <c r="O15" i="323"/>
  <c r="P15" i="323"/>
  <c r="Q15" i="323"/>
  <c r="R15" i="323"/>
  <c r="S15" i="323"/>
  <c r="H15" i="323"/>
  <c r="C15" i="323"/>
  <c r="A1" i="337" l="1"/>
  <c r="A31" i="340" l="1"/>
  <c r="B31" i="340"/>
  <c r="D8" i="340" l="1"/>
  <c r="D12" i="340"/>
  <c r="D14" i="340"/>
  <c r="D15" i="340"/>
  <c r="D19" i="340"/>
  <c r="D20" i="340"/>
  <c r="D21" i="340"/>
  <c r="D22" i="340"/>
  <c r="D24" i="340"/>
  <c r="D25" i="340"/>
  <c r="D26" i="340"/>
  <c r="D27" i="340"/>
  <c r="D28" i="340"/>
  <c r="D29" i="340"/>
  <c r="D30" i="340"/>
  <c r="D32" i="340"/>
  <c r="A5" i="340" l="1"/>
  <c r="A6" i="340"/>
  <c r="A28" i="340"/>
  <c r="A29" i="340"/>
  <c r="A30" i="340"/>
  <c r="A32" i="340"/>
  <c r="A18" i="340"/>
  <c r="A19" i="340"/>
  <c r="A20" i="340"/>
  <c r="A21" i="340"/>
  <c r="A22" i="340"/>
  <c r="A24" i="340"/>
  <c r="A25" i="340"/>
  <c r="A26" i="340"/>
  <c r="A27" i="340"/>
  <c r="A17" i="340"/>
  <c r="A15" i="340"/>
  <c r="A14" i="340"/>
  <c r="A7" i="340"/>
  <c r="A8" i="340"/>
  <c r="A9" i="340"/>
  <c r="A10" i="340"/>
  <c r="A11" i="340"/>
  <c r="A12" i="340"/>
  <c r="A13" i="340"/>
  <c r="B5" i="340" l="1"/>
  <c r="B9" i="340"/>
  <c r="B13" i="340"/>
  <c r="B18" i="340"/>
  <c r="B6" i="340"/>
  <c r="B10" i="340"/>
  <c r="B7" i="340"/>
  <c r="B11" i="340"/>
  <c r="B17" i="340"/>
</calcChain>
</file>

<file path=xl/sharedStrings.xml><?xml version="1.0" encoding="utf-8"?>
<sst xmlns="http://schemas.openxmlformats.org/spreadsheetml/2006/main" count="531" uniqueCount="325">
  <si>
    <t>Total</t>
  </si>
  <si>
    <t>Fonction publique territoriale</t>
  </si>
  <si>
    <t>Fonction publique hospitalière</t>
  </si>
  <si>
    <t>Part des agents âgés de 50 ans et plus au 31 décembre de chaque année</t>
  </si>
  <si>
    <t xml:space="preserve">Champ : France hors collectivités d'Outre-Mer, hors emplois aidés, hors engagés du service civique. Agents fonctionnaires civils des ministères au 31 décembre de l'année de 1992 à 2007 (FGE, Insee), agents fonctionnaires civils des ministères et EPA (hors La Poste et Orange) au 31 décembre de l'année à partir de 2009 (SIASP, Insee). </t>
  </si>
  <si>
    <t>FPE : fonctionnaires des ministères (y compris civils de la Défense) et des EPA</t>
  </si>
  <si>
    <t>Age</t>
  </si>
  <si>
    <t>effectif total entre 16 et 70 ans</t>
  </si>
  <si>
    <t>âge moyen</t>
  </si>
  <si>
    <t xml:space="preserve">part des 55 ans et + </t>
  </si>
  <si>
    <t>part des 50 ans et +</t>
  </si>
  <si>
    <t>Champ : France hors collectivités d'Outre-Mer, hors élus, hors emplois aidés, hors engagés du service civique. De 1992 à 1997, agents fonctionnaires de la FPT affiliés au 31 décembre de l'année, avec une durée hebdomadaire de travail au moins égale à 28 heures (données CNRACL). A partir de 2009, agents fonctionnaires au 31 décembre de l'année (SIASP, Insee).</t>
  </si>
  <si>
    <t>FPT : Fonctionnaires des collectivités territoriales et des EPA</t>
  </si>
  <si>
    <t>AM</t>
  </si>
  <si>
    <t xml:space="preserve">Part des 55 et + </t>
  </si>
  <si>
    <t>Part des 50 ans et +</t>
  </si>
  <si>
    <t>Champ : France hors collectivités d'Outre-Mer, hors élèves de la FPH, hors emplois aidés, hors engagés du service civique. De 1992 à 1997, agents fonctionnaires de la FPH (y compris élèves stagiaires) affiliés au 31 décembre de l'année, avec une durée hebdomadaire de travail au moins égale à 28 heures (données CNRACL). A partir de 2009, agents fonctionnaires (hors élèves stagiaires) au 31 décembre de l'année (SIASP, Insee).</t>
  </si>
  <si>
    <t xml:space="preserve">FPH : fonctionnaires </t>
  </si>
  <si>
    <t>Part des 50 et +</t>
  </si>
  <si>
    <t>Secteur public</t>
  </si>
  <si>
    <t>Secteur privé</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</si>
  <si>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</si>
  <si>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</si>
  <si>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</si>
  <si>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</si>
  <si>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</si>
  <si>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</si>
  <si>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</si>
  <si>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</si>
  <si>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</si>
  <si>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</si>
  <si>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</si>
  <si>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</si>
  <si>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</si>
  <si>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</si>
  <si>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</si>
  <si>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</si>
  <si>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</si>
  <si>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</si>
  <si>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</si>
  <si>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</si>
  <si>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</si>
  <si>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</si>
  <si>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</si>
  <si>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</si>
  <si>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</si>
  <si>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</si>
  <si>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</si>
  <si>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</si>
  <si>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</si>
  <si>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</si>
  <si>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</si>
  <si>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</si>
  <si>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</si>
  <si>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</si>
  <si>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</si>
  <si>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</si>
  <si>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</si>
  <si>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</si>
  <si>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</si>
  <si>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</si>
  <si>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</si>
  <si>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</si>
  <si>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</si>
  <si>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</si>
  <si>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</si>
  <si>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</si>
  <si>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</si>
  <si>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</si>
  <si>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</si>
  <si>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</si>
  <si>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</si>
  <si>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</si>
  <si>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</si>
  <si>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</si>
  <si>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</si>
  <si>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Champ : France métropolitaine, salariés hors entreprises publiques, hors intérimaires, apprentis, contrats aidés, et stagiaires.</t>
  </si>
  <si>
    <t>FPE - fonctionnaires</t>
  </si>
  <si>
    <t>FPT - Contractuels</t>
  </si>
  <si>
    <t>FPT - Fonctionnaires</t>
  </si>
  <si>
    <t>Effectifs</t>
  </si>
  <si>
    <t>Proportion sur l'ensemble des effectifs (de 16 à 70 ans) (en %)</t>
  </si>
  <si>
    <t>Source : enquête Emploi Insee, 4ème trimestre 2015. Traitement DGAFP, département des études, des statistiques et des systèmes d'information.</t>
  </si>
  <si>
    <t>Sources : données CNRACL ; SIASP, Insee. Traitement DGAFP, département des études, des statistiques et des systèmes d'information.</t>
  </si>
  <si>
    <t>Source : FGE, SIASP, Insee. Traitement DGAFP, département des études, des statistiques et des systèmes d'information.</t>
  </si>
  <si>
    <t>FPE / Fonctionnaires civils (hors La Poste et Orange)</t>
  </si>
  <si>
    <t>FPE / Militaires (2)</t>
  </si>
  <si>
    <t>FPE / Ouvriers d'Etat (3)</t>
  </si>
  <si>
    <t>FPH / Fonctionnaires (1)</t>
  </si>
  <si>
    <t>FPT / Fonctionnaires (1)</t>
  </si>
  <si>
    <t>Durée de cotisation à l'IRCANTEC en tant qu'agent de la fonction publique (en années)</t>
  </si>
  <si>
    <t>Plus de 30</t>
  </si>
  <si>
    <t>De 20 à 30 inclus</t>
  </si>
  <si>
    <t>De 10 à 20 inclus</t>
  </si>
  <si>
    <t>De 5 à 10 inclus</t>
  </si>
  <si>
    <t>De 1 à 5 inclus</t>
  </si>
  <si>
    <t>1 et moins</t>
  </si>
  <si>
    <t>Délai écoulé depuis la dernière cotisation à l'IRCANTEC en tant qu'agent de la fonction publique (en années)</t>
  </si>
  <si>
    <t>2) le délai écoulé depuis la dernière cotisation à l'IRCANTEC en tant qu'agent de la fonction publique (en années)</t>
  </si>
  <si>
    <t>1) la durée de cotisation à l'IRCANTEC en tant qu'agent de la fonction publique (en années)</t>
  </si>
  <si>
    <t>(en %)</t>
  </si>
  <si>
    <t>Âge moyen (en années) de première mise en paiment de la pension (pour le SRE) et à la date d'effet de la pension (pour la CNRACL et le FSPOEIE) des agents dont la pension est entrée en paiement en :</t>
  </si>
  <si>
    <t xml:space="preserve">Fonction publique de l'État </t>
  </si>
  <si>
    <t>Fonctionnaires civils hors La Poste et Orange (SRE)</t>
  </si>
  <si>
    <t>dont catégories sédentaires</t>
  </si>
  <si>
    <t>dont catégories actives</t>
  </si>
  <si>
    <t>Militaires (SRE)</t>
  </si>
  <si>
    <t>Ouvriers d'État (FSPOEIE)</t>
  </si>
  <si>
    <t xml:space="preserve">(1) D'une durée hebdomadaire de travail d'au minimum 28 heures, les agents ayant une durée hebdomadaire inférieure relevant de l'IRCANTEC.  </t>
  </si>
  <si>
    <t>Source : IRCANTEC, chiffres définitifs au 31 décembre de l'année.</t>
  </si>
  <si>
    <t>OK</t>
  </si>
  <si>
    <t>Catégories actives</t>
  </si>
  <si>
    <t>Catégories sédentaires</t>
  </si>
  <si>
    <t>55 ans</t>
  </si>
  <si>
    <t>54 ans et moins</t>
  </si>
  <si>
    <t>56 à 59 ans</t>
  </si>
  <si>
    <t>60 ans et plus</t>
  </si>
  <si>
    <t>59 ans et moins</t>
  </si>
  <si>
    <t>65 ans et plus</t>
  </si>
  <si>
    <t xml:space="preserve">(1) D'une durée hebdomadaire de travail d'au minimum 28 heures, les agents ayant une durée hebdomadaire inférieure relevant de l'Ircantec.  </t>
  </si>
  <si>
    <t>FPE / Militaires</t>
  </si>
  <si>
    <t>Moins de 45 ans</t>
  </si>
  <si>
    <t>45-49 ans</t>
  </si>
  <si>
    <t>50-54 ans</t>
  </si>
  <si>
    <t>55-59 ans</t>
  </si>
  <si>
    <t>60-64 ans</t>
  </si>
  <si>
    <t>FPE - Fonctionnaires civils (hors La Poste et Orange) (en %)</t>
  </si>
  <si>
    <t>FPT - Fonctionnaires (en %) (1)</t>
  </si>
  <si>
    <t>FPH - Fonctionnaires (en %) (1)</t>
  </si>
  <si>
    <t>Sources : DGFiP - Service des retraites de l’État ; CNRACL. Tous les chiffres présentés sont des chiffres définitifs. Traitement DGAFP, département des études, des statistiques et des systèmes d'information.</t>
  </si>
  <si>
    <t>Agents partant pour bénéfice de catégorie active</t>
  </si>
  <si>
    <t>Agents partant pour carrière longue</t>
  </si>
  <si>
    <t>Agents partant pour invalidité</t>
  </si>
  <si>
    <t>FPE - Fonctionnaires civils (hors La Poste et Orange)</t>
  </si>
  <si>
    <t>Champ : fonctionnaires dont la pension est entrée en paiement au cours de l'année, y compris départs pour invalidité. Les catégories insalubres sont incluses dans les catégories actives pour la CNRACL.</t>
  </si>
  <si>
    <t>Note de lecture : en 2014, dans la FPE, 23,4 % des agents sont partis pour bénéfice de catégorie active, 6,1 % sont partis pour invalidité et 13,0 % sont partis pour carrière longue.</t>
  </si>
  <si>
    <t>Année d’atteinte de l’âge d’ouverture des droits</t>
  </si>
  <si>
    <t>Coefficient de minoration par trimestre manquant (en %)</t>
  </si>
  <si>
    <t>Jusqu’en 2005</t>
  </si>
  <si>
    <t>Pas de décote</t>
  </si>
  <si>
    <t>Limite d’âge moins 16 trimestres</t>
  </si>
  <si>
    <t>Limite d’âge moins 14 trimestres</t>
  </si>
  <si>
    <t>Limite d’âge moins 12 trimestres</t>
  </si>
  <si>
    <t>Limite d’âge moins 11 trimestres</t>
  </si>
  <si>
    <t>Limite d’âge moins 10 trimestres</t>
  </si>
  <si>
    <t>Limite d’âge moins 9 trimestres</t>
  </si>
  <si>
    <t>Limite d’âge moins 8 trimestres</t>
  </si>
  <si>
    <t>Limite d’âge moins 7 trimestres</t>
  </si>
  <si>
    <t>Limite d’âge moins 6 trimestres</t>
  </si>
  <si>
    <t>Limite d’âge moins 5 trimestres</t>
  </si>
  <si>
    <t>Limite d’âge moins 4 trimestres</t>
  </si>
  <si>
    <t>Limite d’âge moins 3 trimestres</t>
  </si>
  <si>
    <t>Limite d’âge moins 2 trimestres</t>
  </si>
  <si>
    <t>Limite d’âge moins 1 trimestre</t>
  </si>
  <si>
    <t>Limite d’âge</t>
  </si>
  <si>
    <t xml:space="preserve">Champ : 
FPE : fonctionnaires civils (y compris la Poste et Orange) dont la pension est entrée dans paiement dans l'année (y compris pensions d'invalidité).
FPT et FPH : fonctionnaires de la FPT et FPH, dont la pension est entrée en paiement dans l’année et dont la durée hebdomadaire de travail est d'au minimum 28 heures (y compris pensions d'invalidité). </t>
  </si>
  <si>
    <t>Pensions décotées</t>
  </si>
  <si>
    <t>Pensions normales</t>
  </si>
  <si>
    <t>Pensions surcotées</t>
  </si>
  <si>
    <t>Ensemble</t>
  </si>
  <si>
    <t xml:space="preserve">Ensemble </t>
  </si>
  <si>
    <t xml:space="preserve"> </t>
  </si>
  <si>
    <t>Catégories sédentaire</t>
  </si>
  <si>
    <t xml:space="preserve">60 ans </t>
  </si>
  <si>
    <t xml:space="preserve">61 à 64 ans </t>
  </si>
  <si>
    <t xml:space="preserve">65 ans et plus </t>
  </si>
  <si>
    <t>Figure V 2.2-E5 : Évolution des paramètres de la décote jusqu'en 2020</t>
  </si>
  <si>
    <t>part des 60 ans et +</t>
  </si>
  <si>
    <t xml:space="preserve">FPE / Fonctionnaires civils (hors La Poste et Orange) </t>
  </si>
  <si>
    <t>Remarques</t>
  </si>
  <si>
    <t>Fonction publique de l'État</t>
  </si>
  <si>
    <t>Source : SIASP, Insee. Traitements DGAFP, département des études, des statistiques et des systèmes d'information.</t>
  </si>
  <si>
    <t xml:space="preserve">Champ : France hors collectivités d'Outre-Mer. Agents fonctionnaires civils au 31 décembre 2015. </t>
  </si>
  <si>
    <t>nd</t>
  </si>
  <si>
    <t>Fonctionnaires affiliés à la CNRACL</t>
  </si>
  <si>
    <t>Champ : pensionnés de droit direct dont la pension est entrée en paiement au cours de l'année, hors invalidité pour les fonctionnaires civils de la FPE, y compris invalidité pour les fonctionnaires de la FPT et de la FPH affiliés à la CNRACL.</t>
  </si>
  <si>
    <t xml:space="preserve">Figure V 2.2-8 : Part des fonctionnaires affiliés au SRE et à la CNRACL partant avant l'âge de 60 ans </t>
  </si>
  <si>
    <t>Agents partant pour motifs familialiaux</t>
  </si>
  <si>
    <t>Agents partant en catégorie sédentaire</t>
  </si>
  <si>
    <t xml:space="preserve">Figures V 2.2-6 et V 2.2-7 : Évolution des âges à la radiation des cadres pour les fonctionnaires pensionnés de droit direct (départs pour ancienneté uniquement) issus des trois versants de la fonction publique, dont la pension est entrée en paiement </t>
  </si>
  <si>
    <t>FPE - Fonctionnaires civils</t>
  </si>
  <si>
    <t>FPH - Fonctionnaires</t>
  </si>
  <si>
    <t>Sédentaires</t>
  </si>
  <si>
    <t>sédentaire</t>
  </si>
  <si>
    <t>FPE</t>
  </si>
  <si>
    <t>FPT</t>
  </si>
  <si>
    <t>FPH</t>
  </si>
  <si>
    <t>actif</t>
  </si>
  <si>
    <t>Actifs</t>
  </si>
  <si>
    <t>FPE (y compris La Poste et Orange)</t>
  </si>
  <si>
    <t>FPE (y compris la Poste et Orange)</t>
  </si>
  <si>
    <t xml:space="preserve">FPE - Contractuels
</t>
  </si>
  <si>
    <t xml:space="preserve">FPE - Militaires
</t>
  </si>
  <si>
    <t>FPH - Contractuels</t>
  </si>
  <si>
    <t>Figure V 2.2-3 : Durée de cotisation, en tant qu'agent de la fonction publique, des retraités de droit direct du régime salarié de l'Ircantec ayant liquidé en 2017 (1)</t>
  </si>
  <si>
    <t>Figure V 2.2-4 : Délai écoulé depuis la dernière cotisation, en tant qu'agent de la fonction publique, des retraités de droit direct du régime salarié de l'Ircantec ayant liquidé en 2017 (1)</t>
  </si>
  <si>
    <t>Sources : données CNRACL ; SIASP, Insee. Traitement DGAFP, Dessi.</t>
  </si>
  <si>
    <t>Carrière longue</t>
  </si>
  <si>
    <t>Invalidité</t>
  </si>
  <si>
    <t>Sédentaires pour ancienneté</t>
  </si>
  <si>
    <t>Catégorie active</t>
  </si>
  <si>
    <t>FPT - Autres catégories et statuts</t>
  </si>
  <si>
    <t xml:space="preserve">FPE - Autres catégories et statuts
</t>
  </si>
  <si>
    <t>FPH - Autres catégories et statuts</t>
  </si>
  <si>
    <t xml:space="preserve">FPH - Fonctionnaires </t>
  </si>
  <si>
    <r>
      <t>Figure V 2.2-2 : Statut et versant de la fonction publique d'appartenance des retraités de droit direct du régime salarié</t>
    </r>
    <r>
      <rPr>
        <b/>
        <vertAlign val="superscript"/>
        <sz val="10"/>
        <rFont val="Arial"/>
        <family val="2"/>
      </rPr>
      <t>(1)</t>
    </r>
    <r>
      <rPr>
        <b/>
        <sz val="10"/>
        <rFont val="Arial"/>
        <family val="2"/>
      </rPr>
      <t xml:space="preserve"> de l'Ircantec ayant liquidé en 2018</t>
    </r>
  </si>
  <si>
    <t>contractuels</t>
  </si>
  <si>
    <t>médecins (hospitaliers ou hors établissement hospitalier)</t>
  </si>
  <si>
    <t xml:space="preserve"> - dont pensionnés ayant cotisé à l'Ircantec en tant qu'agent de la fonction publique mais plus en poste moins d'un an avant leur date de liquidation :</t>
  </si>
  <si>
    <t xml:space="preserve"> - Indéterminés</t>
  </si>
  <si>
    <t>Retraités de droit direct du régime salarié de l'Ircantec :</t>
  </si>
  <si>
    <r>
      <t xml:space="preserve"> - dont pensionnés encore en poste dans la fonction publique moins d'un an avant leur date de liquidation</t>
    </r>
    <r>
      <rPr>
        <vertAlign val="superscript"/>
        <sz val="8"/>
        <rFont val="Arial"/>
        <family val="2"/>
      </rPr>
      <t>(2)</t>
    </r>
    <r>
      <rPr>
        <sz val="8"/>
        <rFont val="Arial"/>
        <family val="2"/>
      </rPr>
      <t xml:space="preserve"> :</t>
    </r>
  </si>
  <si>
    <r>
      <t>fonctionnaires à temps non complet</t>
    </r>
    <r>
      <rPr>
        <i/>
        <vertAlign val="superscript"/>
        <sz val="8"/>
        <rFont val="Arial"/>
        <family val="2"/>
      </rPr>
      <t>(3)</t>
    </r>
  </si>
  <si>
    <r>
      <t>fonctionnaires sans droit à pension</t>
    </r>
    <r>
      <rPr>
        <i/>
        <vertAlign val="superscript"/>
        <sz val="8"/>
        <rFont val="Arial"/>
        <family val="2"/>
      </rPr>
      <t>(4)</t>
    </r>
  </si>
  <si>
    <r>
      <t xml:space="preserve"> - dont pensionnés n'ayant jamais cotisé à l'Ircantec en tant qu'agent de la fonction publique</t>
    </r>
    <r>
      <rPr>
        <vertAlign val="superscript"/>
        <sz val="8"/>
        <rFont val="Arial"/>
        <family val="2"/>
      </rPr>
      <t>(5)</t>
    </r>
  </si>
  <si>
    <r>
      <t>contractuels ou fonctionnaires à temps non complet</t>
    </r>
    <r>
      <rPr>
        <i/>
        <vertAlign val="superscript"/>
        <sz val="8"/>
        <rFont val="Arial"/>
        <family val="2"/>
      </rPr>
      <t>(3)</t>
    </r>
  </si>
  <si>
    <t>Champ : Fonctionnaires affiliés au SRE ou à la CNRACL dont la pension est entrée en paiement au cours de l'année.</t>
  </si>
  <si>
    <t>Motifs familiaux</t>
  </si>
  <si>
    <t>Champ : Fonctionnaires affiliés au SRE ou à la CNRACL dont la pension est entrée en paiement au cours de l'année. Les catégories insalubres sont incluses dans les catégories actives pour la CNRACL.</t>
  </si>
  <si>
    <t>Âge d'annulation de la décote</t>
  </si>
  <si>
    <t>Sources : DGFiP - SRE, CNRACL et FSPOEIE. Tous les chiffres présentés sont des chiffres définitifs. Traitement DGAFP, Dessi.</t>
  </si>
  <si>
    <t>(1) Fonctionnaires affiliés à la CNRACL, avec une durée hebdomadaire de travail d'au minimum 28 heures. Les praticiens hospitaliers, qui relèvent du régime général et de l'IRCANTEC, ne sont pas pris en compte.</t>
  </si>
  <si>
    <t>(2) Hors soldes de réserve, et y compris pensions anciennement cristallisées depuis 2013.</t>
  </si>
  <si>
    <t>(3) Pensions en titre définitif et pensions payées sous avance depuis 2004.</t>
  </si>
  <si>
    <t>Figure V 2.2-1 : Effectifs de pensionnés de droit direct dont la pension est entrée en paiement dans l'année, pour les agents affiliés au SRE (hors La Poste et Orange), à la CNRACL et au FSPOEIE depuis 2000</t>
  </si>
  <si>
    <t xml:space="preserve">Effectifs de retraités </t>
  </si>
  <si>
    <t>Part sur l'ensemble des liquidants (en %)</t>
  </si>
  <si>
    <t>-</t>
  </si>
  <si>
    <t>(1) L'Ircantec regroupe deux régimes : le régime salarié et le régime des élus locaux. Les données présentées ici portent sur les liquidations de droit direct à l'Ircantec en 2018, uniquement pour le régime des salariés.</t>
  </si>
  <si>
    <t>(2) Délai écoulé entre la dernière période de cotisation à l'Ircantec en tant qu'agent de la fonction publique et la date de la liquidation Ircantec inférieur ou égal à un an.
Un changement de méthode, permettant de mieux déterminer la date de fin de carrière dans la fonction publique pour calculer le délai écoulé depuis cette date, a conduit à comptabiliser à compter de 2014 un volume un peu moins élevé de départ avec un délai inférieur ou égal à un an.</t>
  </si>
  <si>
    <t>(3) Les fonctionnaires à temps non complet (moins de 28h hebdomadaire) des collectivités locales relèvent de la CNAV et de l'Ircantec, et non de la CNRACL.</t>
  </si>
  <si>
    <t>(4) Un fonctionnaire sans droit à pension est un agent fonctionnaire qui quitte son emploi sans remplir les conditions requises pour bénéficier d’une pension du régime de la fonction publique auprès duquel il était affilié, et qui est donc rétroactivement affilié au régime général et à l'Ircantec.</t>
  </si>
  <si>
    <t>(5) Ces pensionnés ont cotisé à l'Ircantec uniquement au sein du secteur semi-public (La Poste, industries électriques et gazières, Banque de France, audiovisuel, associations, etc.).</t>
  </si>
  <si>
    <t>Figures V 2.2-3 et V 2.2-4 : Répartition des retraités de droit direct des agents publics du régime salarié de l'IRCANTEC ayant liquidé en 2018 (1) selon :</t>
  </si>
  <si>
    <t>Source : IRCANTEC, chiffres définitifs au 31 décembre de l'année. Traitement DGAFP, Dessi.</t>
  </si>
  <si>
    <t>(1) Les données présentées ici portent sur les liquidations de droit direct à l'Ircantec en 2018, uniquement pour les agents publics du régime des salariés (hors régime des élus locaux donc). La borne supérieure de chaque intervalle de durée de cotisation est incluse.</t>
  </si>
  <si>
    <t>Effectifs de retraités ayant liquidé en 2018</t>
  </si>
  <si>
    <t>Part sur l'ensemble des liquidants en 2018 (en %)</t>
  </si>
  <si>
    <t>Figure V 2.2-5 : Âge moyen de première mise en paiement de la pension (de droit direct) au SRE et âges moyens à la date d'effet de la pension à la CNRACL et au FSPOEIE des nouveaux retraités dont la pension est entrée en paiement dans l'année (hors départ pour invalidité)</t>
  </si>
  <si>
    <t xml:space="preserve">Champ : Pour le FSPOEIE, pensions payées en titre définitif et pensions payées sous avance. Pour le SRE, pensions civiles et militaires hors La Poste et Orange. Pour la CNRACL, sans les fonctionnaires à temps non complet relevant de l’Ircantec. </t>
  </si>
  <si>
    <t>Sources : DGFiP - SRE et CNRACL. Traitement DGAFP, Dessi.</t>
  </si>
  <si>
    <t>Champ : Pensions de droits directs (départs pour ancienneté), pour les fonctionnaires civils de la FPE (y compris La Poste et Orange) et les fonctionnaires de la FPT et de la FPH affiliés à la CNRACL.</t>
  </si>
  <si>
    <t>Figure V 2.2-E3: Ventilation des pensionnés de droit direct selon leur âge de radiation des cadres au SRE et leur date d'effet de la pension à la CNRACL (tous motifs de départ), dont la pension est entrée en paiement en 2018 (en %)</t>
  </si>
  <si>
    <t>Champ : Pensionnés de droit direct dont la pension est entrée en paiement au cours de l'année, pensions civiles (hors La Poste et Orange) et militaires de la FPE, fonctionnaires de la FPT et de la FPH affiliés à la CNRACL</t>
  </si>
  <si>
    <t>Figure V 2.2-14 : Ventilation des pensionnés de droit direct selon leur âge de radiation des cadres au SRE et leur date d'effet de la pension à la CNRACL, dont la pension est entrée en paiement en 2018</t>
  </si>
  <si>
    <t>Sources : DGFiP - SRE, CNRACL. Traitement DGAFP, Dessi.</t>
  </si>
  <si>
    <t>Figure V 2.2-9 : Part des différents types de départ des fonctionnaires affiliés au SRE et à la CNRACL, par versant de la fonction publique</t>
  </si>
  <si>
    <t>Figure V 2.2-10 et  V 2.2-11 : Évolution de la part des pensions de fonctionnaires entrées en paiement, par catégorie, selon qu’elles sont ou non décotées ou surcotées</t>
  </si>
  <si>
    <t xml:space="preserve">Champ : Fonctionnaires affiliés au SRE ou à la CNRACL dont la pension est entrée en paiement dans l'année </t>
  </si>
  <si>
    <t>Figure V 2.2-12 : Évolution de la part des agents âgés de 50 ans et plus chez les fonctionnaires civils dans les trois versants de la fonction publique, au 31 décembre de chaque année</t>
  </si>
  <si>
    <t xml:space="preserve">Sources : FGE, SIASP, Insee ; CNRACL. Traitement DGAFP, Dessi. </t>
  </si>
  <si>
    <t xml:space="preserve">Champ : Agents fonctionnaires au 31 décembre de l'année hors collectivité d’outre-mer. FPE : uniquement les ministères jusqu’en 2008 (FGE, Insee) ; ministères et EPA à partir de 2009 (Siasp, Insee). FPT et FPH : fonctionnaires avec une durée hebdomadaire de travail au moins égale à 28 heures (données CNRACL puis Siasp depuis 2009). </t>
  </si>
  <si>
    <t>(1)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t>
  </si>
  <si>
    <t xml:space="preserve">Figures V 2.2-13 à V 2.2-16 : Évolution des pyramides des âges des agents de la fonction publique de l'Etat présent au 31 décembre de l'année selon le statut </t>
  </si>
  <si>
    <t>Source : FGE, SIASP, Insee. Traitement DGAFP, Dessi.</t>
  </si>
  <si>
    <t xml:space="preserve">Champ : Agents fonctionnaires hors collectivités d'outre-mer. Agents des ministères au de 1992 à 2007 (FGE, Insee), puis des ministères et EPA (hors La Poste et Orange) à partir de 2009 (Siasp, Insee). </t>
  </si>
  <si>
    <t>Source : SIASP, Insee. Traitement DGAFP, Dessi.</t>
  </si>
  <si>
    <t>Champ : Agents contractuels des ministères et EPA hors collectivités d'outre-mer.</t>
  </si>
  <si>
    <t>Champ : Militaires et militaires volontaires des ministères et EPA hors collectivités d'outre-mer.</t>
  </si>
  <si>
    <t>Champ : Agents relevant des autres catégories et statuts des ministères et EPA hors collectivités d'outre-mer, hors emplois aidés ; principalement des enseignants et documentalistes des établissements privés sous contrat, des ouvriers d'État et des apprentis.</t>
  </si>
  <si>
    <t>FGE</t>
  </si>
  <si>
    <t>SIASP</t>
  </si>
  <si>
    <t>1992</t>
  </si>
  <si>
    <t>1997</t>
  </si>
  <si>
    <t>2002</t>
  </si>
  <si>
    <t>2007</t>
  </si>
  <si>
    <t xml:space="preserve">Figures V 2.2-17 à 2.2-19 : Évolution des pyramides des âges des agents de la fonction publique territoriale au 31 décembre selon le statut </t>
  </si>
  <si>
    <t xml:space="preserve">Champ : Agents fonctionnaires hors collectivités d'outre-mer. Données CNRACL de 1992 à 2007, puis Siasp à partir de 2009.  </t>
  </si>
  <si>
    <t>Champ : Agents contractuels hors collectivités d'outre-mer.</t>
  </si>
  <si>
    <t>Champ : Agents relevant des autres catégories et statuts hors collectivités d'outre-mer, hors élus et emplois aidés ; principalement des assistants maternels et familiaux, et des apprentis.</t>
  </si>
  <si>
    <t>CNRACL</t>
  </si>
  <si>
    <t>2009</t>
  </si>
  <si>
    <t xml:space="preserve">Figures V 2.2-20 à 2.2-22 : Évolution des pyramides des âges des agents de la fonction publique hospitalière au 31 décembre selon le statut </t>
  </si>
  <si>
    <t>Champ : Agents relevant des autres catégories et statuts hors collectivités d'outre-mer, hors élèves et emplois aidés ; principalement des praticiens hospitaliers et des apprentis.</t>
  </si>
  <si>
    <t>Figure V 2.2-23 : Ventilation par âge des effectifs des secteurs public et privé au 4e trimestre 2018</t>
  </si>
  <si>
    <t>Source : enquête Emploi Insee, 4ème trimestre de l'année. Traitement DGAFP, Dessi.</t>
  </si>
  <si>
    <t>Champ : France métropolitaine, salariés hors entreprises publiques, hors intérimaires, apprentis, contrats aidés et stagiaires.</t>
  </si>
  <si>
    <t>Âge révolu en 2018</t>
  </si>
  <si>
    <t xml:space="preserve">Personnels actifs de la Police nationale </t>
  </si>
  <si>
    <t xml:space="preserve">Personnels de surveillance de l’administration pénitentiaire </t>
  </si>
  <si>
    <t xml:space="preserve">Ingénieurs du contrôle de la navigation aérienne </t>
  </si>
  <si>
    <t xml:space="preserve">Personnels de la surveillance des douanes </t>
  </si>
  <si>
    <t>Impossibilité de distinguer dans la source les agents des douanes affectés à la branche surveillance</t>
  </si>
  <si>
    <t>Instituteurs (1)</t>
  </si>
  <si>
    <t xml:space="preserve">Agents d’exploitation des travaux publics de l’État </t>
  </si>
  <si>
    <t>Géomètres de l'IGN</t>
  </si>
  <si>
    <t>Ingénieurs des travaux géographiques de l'État exerçant certaines activités de terrain</t>
  </si>
  <si>
    <t>Impossibilité de distinguer dans la source les ingénieurs exercant ces activités</t>
  </si>
  <si>
    <t xml:space="preserve">Éducateurs et infirmiers de la protection judiciaire de la jeunesse </t>
  </si>
  <si>
    <t>Personnels paramédicaux des hôpitaux militaires en contact avec les malades</t>
  </si>
  <si>
    <t>Impossibilité de distinguer les agents en contact avec les malades</t>
  </si>
  <si>
    <t>Techniciens supérieurs du développement durable (spécialité "navigation, sécurité maritime et gestion de la ressource halieutique et des espaces marin et littora") (2) et syndics des gens de mer (spécialité "navigation et sécurité" )</t>
  </si>
  <si>
    <t>Impossibilité de distinguer les agents dans ces spécialités</t>
  </si>
  <si>
    <t xml:space="preserve">Sapeurs-pompiers professionnels </t>
  </si>
  <si>
    <t xml:space="preserve">Agents de Police municipale </t>
  </si>
  <si>
    <t>Agents de surveillance de la préfecture de police (3)</t>
  </si>
  <si>
    <t>Impossibilité de distinguer dans la source les agents exerçant ces fonctions</t>
  </si>
  <si>
    <t xml:space="preserve">Adjoints techniques ou agents de maîtrise (certains emplois, notamment dans le domaine de la salubrité) </t>
  </si>
  <si>
    <t>Impossibilité de distinguer dans la source les emplois en catégorie active</t>
  </si>
  <si>
    <t>Assistants territoriaux socio-éducatifs en contact avec les malades (spécialité "assistant de service social")</t>
  </si>
  <si>
    <t>Impossibilité de distinguer les agents respectant ces critères</t>
  </si>
  <si>
    <t xml:space="preserve">Personnels médicaux, infirmiers, paramédicaux et de soins exerçant dans des services de santé </t>
  </si>
  <si>
    <t xml:space="preserve">Personnels infirmiers et masseurs-kinésithérapeutes en contact avec les malades n'ayant pas exercé le droit d'option prévu dans le décret 2010-751 du 5 juillet 2010  </t>
  </si>
  <si>
    <t>Cadre de santé occupant un poste de responsable d'unité de soins n'ayant pas exercé le droit d'option prévu dans le décret 2012-1466</t>
  </si>
  <si>
    <t>Impossibilité de distinguer les agents responsables d'unité de soin</t>
  </si>
  <si>
    <t xml:space="preserve">Sages-femmes des hôpitaux exerçant en contact avec les parturientes </t>
  </si>
  <si>
    <t>Impossibilité de distinguer les agents en contact avec les parturientes</t>
  </si>
  <si>
    <t xml:space="preserve">Autres personnels hospitaliers pratiquant une collaboration aux soins infirmiers (aides-soignants, agents des services hospitaliers) </t>
  </si>
  <si>
    <t>Impossibilité de distinguer les agents pratiquant une collaboration aux soins infirmiers</t>
  </si>
  <si>
    <t>Assistants sociaux (spécialité "assistant de service social")</t>
  </si>
  <si>
    <t xml:space="preserve">Puéricultrices en fonction dans les services de pédiatrie n'ayant pas exercé le droit d'option dans le décret n° 2010-1139 </t>
  </si>
  <si>
    <t>Impossibilité de distinguer dans la source les agents dans les services de pédiatrie</t>
  </si>
  <si>
    <t xml:space="preserve">Personnels ouvriers (certains emplois parmi les buandiers, ouvriers et maîtres-ouvriers) </t>
  </si>
  <si>
    <t>Manipulateurs et aides des services de radiologie n'ayant pas exercé le droit d'option prévu dans  le décret 2012-1466</t>
  </si>
  <si>
    <t xml:space="preserve">Agents de service mortuaire et de désinfection exerçant dans des services de soins </t>
  </si>
  <si>
    <t>Impossibilité de distinguer dans la source les agents dans ces services</t>
  </si>
  <si>
    <t>(1) Corps de catégorie B mis en extinction par le décret du 23 décembre 2003 et remplacé progressivement par le corps de professeur des écoles (catégorie A).</t>
  </si>
  <si>
    <t>(2)Techniciens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</si>
  <si>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 xml:space="preserve">(3) Pour le suivi statistique de l'emploi et des salaires, les agents de la préfecture de police de Paris sont désormais classés dans la fonction publique de l’État. Le personnel de surveillance de la préfécture de Paris sera affecté à la commune de Paris le 1er janvier 2019. </t>
  </si>
  <si>
    <t>nd : non disponible</t>
  </si>
  <si>
    <t>Source : SIASP, Insee. Traitements DGAFP, Dessi.</t>
  </si>
  <si>
    <t xml:space="preserve">Champ : France hors collectivités d'Outre-Mer. Agents fonctionnaires civils au 31 décembre de l'année. </t>
  </si>
  <si>
    <t>Figure V 2.2-24 : Effectifs des fonctionnaires occupant ou susceptibles d’occuper un emploi classé dans la catégorie active dans la fonction publique au 31 décembre 2017</t>
  </si>
  <si>
    <t>Effectifs d'actifs</t>
  </si>
  <si>
    <t>Effectifs susceptibles d'être actifs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</si>
</sst>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_ ;\-#,##0\ "/>
    <numFmt numFmtId="167" formatCode="#,##0.0"/>
    <numFmt numFmtId="168" formatCode="#,##0.0_ ;\-#,##0.0\ "/>
  </numFmts>
  <fonts count="32" x14ac:knownFonts="1">
    <font>
      <sz val="10"/>
      <name val="Arial"/>
    </font>
    <font>
      <sz val="11"/>
      <color theme="1"/>
      <name val="Calibri"/>
      <family val="2"/>
      <scheme val="minor"/>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8"/>
      <name val="Arial"/>
      <family val="2"/>
    </font>
    <font>
      <b/>
      <sz val="10"/>
      <name val="Arial"/>
      <family val="2"/>
    </font>
    <font>
      <i/>
      <sz val="8"/>
      <name val="Arial"/>
      <family val="2"/>
    </font>
    <font>
      <b/>
      <sz val="8"/>
      <name val="Arial"/>
      <family val="2"/>
    </font>
    <font>
      <sz val="10"/>
      <name val="Arial"/>
      <family val="2"/>
    </font>
    <font>
      <sz val="9"/>
      <name val="Arial"/>
      <family val="2"/>
    </font>
    <font>
      <sz val="10"/>
      <name val="Arial"/>
      <family val="2"/>
    </font>
    <font>
      <sz val="10"/>
      <name val="MS Sans Serif"/>
      <family val="2"/>
    </font>
    <font>
      <sz val="8"/>
      <name val="MS Sans Serif"/>
      <family val="2"/>
    </font>
    <font>
      <b/>
      <sz val="8"/>
      <name val="MS Sans Serif"/>
      <family val="2"/>
    </font>
    <font>
      <b/>
      <sz val="10"/>
      <name val="MS Sans Serif"/>
      <family val="2"/>
    </font>
    <font>
      <sz val="8"/>
      <color indexed="55"/>
      <name val="Arial"/>
      <family val="2"/>
    </font>
    <font>
      <sz val="8"/>
      <color indexed="8"/>
      <name val="Arial"/>
      <family val="2"/>
    </font>
    <font>
      <sz val="11"/>
      <color rgb="FFFF0000"/>
      <name val="Calibri"/>
      <family val="2"/>
    </font>
    <font>
      <sz val="8"/>
      <color rgb="FF00B050"/>
      <name val="Arial"/>
      <family val="2"/>
    </font>
    <font>
      <b/>
      <sz val="9"/>
      <color indexed="54"/>
      <name val="Arial"/>
      <family val="2"/>
    </font>
    <font>
      <b/>
      <sz val="9"/>
      <name val="Arial"/>
      <family val="2"/>
    </font>
    <font>
      <sz val="8"/>
      <color rgb="FFFF0000"/>
      <name val="Arial"/>
      <family val="2"/>
    </font>
    <font>
      <sz val="7"/>
      <name val="Arial"/>
      <family val="2"/>
    </font>
    <font>
      <b/>
      <sz val="8"/>
      <color theme="9"/>
      <name val="Arial"/>
      <family val="2"/>
    </font>
    <font>
      <b/>
      <vertAlign val="superscript"/>
      <sz val="10"/>
      <name val="Arial"/>
      <family val="2"/>
    </font>
    <font>
      <vertAlign val="superscript"/>
      <sz val="8"/>
      <name val="Arial"/>
      <family val="2"/>
    </font>
    <font>
      <i/>
      <vertAlign val="superscript"/>
      <sz val="8"/>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C00000"/>
      </left>
      <right style="thin">
        <color rgb="FFC00000"/>
      </right>
      <top style="thin">
        <color rgb="FFC00000"/>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right/>
      <top style="thin">
        <color rgb="FFC00000"/>
      </top>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diagonal/>
    </border>
    <border>
      <left style="thin">
        <color rgb="FFC00000"/>
      </left>
      <right/>
      <top/>
      <bottom style="thin">
        <color rgb="FFC00000"/>
      </bottom>
      <diagonal/>
    </border>
    <border>
      <left/>
      <right/>
      <top/>
      <bottom style="thin">
        <color rgb="FFC00000"/>
      </bottom>
      <diagonal/>
    </border>
    <border>
      <left/>
      <right/>
      <top style="thin">
        <color rgb="FFC00000"/>
      </top>
      <bottom style="thin">
        <color rgb="FFC00000"/>
      </bottom>
      <diagonal/>
    </border>
    <border>
      <left/>
      <right/>
      <top style="thin">
        <color indexed="64"/>
      </top>
      <bottom/>
      <diagonal/>
    </border>
    <border>
      <left style="thin">
        <color rgb="FFC00000"/>
      </left>
      <right/>
      <top/>
      <bottom/>
      <diagonal/>
    </border>
    <border>
      <left style="thin">
        <color theme="5"/>
      </left>
      <right style="thin">
        <color theme="5"/>
      </right>
      <top style="thin">
        <color theme="5"/>
      </top>
      <bottom style="thin">
        <color theme="5"/>
      </bottom>
      <diagonal/>
    </border>
    <border>
      <left/>
      <right/>
      <top style="thin">
        <color theme="5"/>
      </top>
      <bottom/>
      <diagonal/>
    </border>
    <border>
      <left style="thin">
        <color rgb="FFC00000"/>
      </left>
      <right style="thin">
        <color rgb="FFC00000"/>
      </right>
      <top/>
      <bottom/>
      <diagonal/>
    </border>
    <border>
      <left/>
      <right/>
      <top/>
      <bottom style="thin">
        <color theme="5"/>
      </bottom>
      <diagonal/>
    </border>
    <border>
      <left/>
      <right/>
      <top style="thin">
        <color theme="5"/>
      </top>
      <bottom style="thin">
        <color theme="5"/>
      </bottom>
      <diagonal/>
    </border>
    <border>
      <left/>
      <right style="thin">
        <color theme="5"/>
      </right>
      <top/>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top style="thin">
        <color theme="5"/>
      </top>
      <bottom/>
      <diagonal/>
    </border>
    <border>
      <left/>
      <right style="thin">
        <color theme="5"/>
      </right>
      <top style="thin">
        <color theme="5"/>
      </top>
      <bottom style="thin">
        <color theme="5"/>
      </bottom>
      <diagonal/>
    </border>
  </borders>
  <cellStyleXfs count="28">
    <xf numFmtId="0" fontId="0" fillId="0" borderId="0"/>
    <xf numFmtId="0" fontId="3" fillId="0" borderId="0"/>
    <xf numFmtId="0" fontId="4" fillId="0" borderId="1"/>
    <xf numFmtId="0" fontId="5" fillId="0" borderId="0">
      <alignment horizontal="left"/>
    </xf>
    <xf numFmtId="0" fontId="3" fillId="0" borderId="0"/>
    <xf numFmtId="0" fontId="6" fillId="0" borderId="0">
      <alignment horizontal="left"/>
    </xf>
    <xf numFmtId="0" fontId="7" fillId="0" borderId="2">
      <alignment horizontal="right"/>
    </xf>
    <xf numFmtId="3" fontId="7" fillId="0" borderId="0">
      <alignment horizontal="right"/>
    </xf>
    <xf numFmtId="0" fontId="7" fillId="0" borderId="2">
      <alignment horizontal="center" vertical="center" wrapText="1"/>
    </xf>
    <xf numFmtId="0" fontId="7" fillId="0" borderId="2">
      <alignment horizontal="left" vertical="center"/>
    </xf>
    <xf numFmtId="0" fontId="7" fillId="0" borderId="0">
      <alignment horizontal="left"/>
    </xf>
    <xf numFmtId="0" fontId="8" fillId="0" borderId="0">
      <alignment horizontal="left"/>
    </xf>
    <xf numFmtId="3" fontId="7" fillId="0" borderId="2">
      <alignment horizontal="right" vertical="center"/>
    </xf>
    <xf numFmtId="0" fontId="7" fillId="0" borderId="2">
      <alignment horizontal="left" vertical="center"/>
    </xf>
    <xf numFmtId="0" fontId="7" fillId="0" borderId="0">
      <alignment horizontal="right"/>
    </xf>
    <xf numFmtId="0" fontId="13" fillId="0" borderId="0"/>
    <xf numFmtId="0" fontId="2" fillId="0" borderId="0"/>
    <xf numFmtId="9" fontId="15" fillId="0" borderId="0" applyFont="0" applyFill="0" applyBorder="0" applyAlignment="0" applyProtection="0"/>
    <xf numFmtId="9" fontId="2" fillId="0" borderId="0" applyFont="0" applyFill="0" applyBorder="0" applyAlignment="0" applyProtection="0"/>
    <xf numFmtId="0" fontId="16" fillId="0" borderId="0"/>
    <xf numFmtId="0" fontId="9" fillId="0" borderId="0"/>
    <xf numFmtId="0" fontId="2" fillId="0" borderId="0"/>
    <xf numFmtId="0" fontId="1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0" fontId="2" fillId="0" borderId="0"/>
  </cellStyleXfs>
  <cellXfs count="329">
    <xf numFmtId="0" fontId="0" fillId="0" borderId="0" xfId="0"/>
    <xf numFmtId="0" fontId="2" fillId="2" borderId="0" xfId="0" applyFont="1" applyFill="1" applyAlignment="1">
      <alignment vertical="center"/>
    </xf>
    <xf numFmtId="0" fontId="10" fillId="2" borderId="0" xfId="0" applyFont="1" applyFill="1" applyAlignment="1">
      <alignment horizontal="center" vertical="center" wrapText="1"/>
    </xf>
    <xf numFmtId="0" fontId="9" fillId="2" borderId="0" xfId="0" applyFont="1" applyFill="1" applyAlignment="1">
      <alignment vertical="center"/>
    </xf>
    <xf numFmtId="0" fontId="2" fillId="2" borderId="0" xfId="0" applyFont="1" applyFill="1" applyAlignment="1">
      <alignment vertical="center" wrapText="1"/>
    </xf>
    <xf numFmtId="0" fontId="12" fillId="2" borderId="0" xfId="0" applyFont="1" applyFill="1" applyAlignment="1">
      <alignment horizontal="left" vertical="center"/>
    </xf>
    <xf numFmtId="0" fontId="10" fillId="2" borderId="0" xfId="0" applyFont="1" applyFill="1" applyAlignment="1">
      <alignment horizontal="center" vertical="center"/>
    </xf>
    <xf numFmtId="0" fontId="14" fillId="2" borderId="0" xfId="20" applyFont="1" applyFill="1" applyAlignment="1">
      <alignment vertical="center"/>
    </xf>
    <xf numFmtId="0" fontId="12" fillId="2" borderId="3" xfId="20" applyFont="1" applyFill="1" applyBorder="1" applyAlignment="1">
      <alignment horizontal="center" vertical="center"/>
    </xf>
    <xf numFmtId="0" fontId="9" fillId="2" borderId="0" xfId="20" applyFont="1" applyFill="1" applyAlignment="1">
      <alignment vertical="center"/>
    </xf>
    <xf numFmtId="0" fontId="9" fillId="2" borderId="0" xfId="20" applyFont="1" applyFill="1" applyBorder="1" applyAlignment="1">
      <alignment vertical="center"/>
    </xf>
    <xf numFmtId="0" fontId="10" fillId="2" borderId="0" xfId="19" applyFont="1" applyFill="1" applyAlignment="1">
      <alignment horizontal="left" vertical="center" wrapText="1"/>
    </xf>
    <xf numFmtId="0" fontId="16" fillId="2" borderId="0" xfId="22" applyFont="1" applyFill="1" applyAlignment="1">
      <alignment vertical="center"/>
    </xf>
    <xf numFmtId="3" fontId="17" fillId="2" borderId="0" xfId="22" applyNumberFormat="1" applyFont="1" applyFill="1" applyAlignment="1">
      <alignment vertical="center"/>
    </xf>
    <xf numFmtId="1" fontId="2" fillId="2" borderId="0" xfId="0" applyNumberFormat="1" applyFont="1" applyFill="1" applyAlignment="1">
      <alignment vertical="center"/>
    </xf>
    <xf numFmtId="0" fontId="10" fillId="2" borderId="0" xfId="20" applyFont="1" applyFill="1" applyAlignment="1">
      <alignment vertical="center"/>
    </xf>
    <xf numFmtId="0" fontId="12" fillId="2" borderId="0" xfId="20" applyFont="1" applyFill="1" applyAlignment="1">
      <alignment vertical="center"/>
    </xf>
    <xf numFmtId="3" fontId="9" fillId="2" borderId="0" xfId="20" applyNumberFormat="1" applyFont="1" applyFill="1" applyBorder="1" applyAlignment="1">
      <alignment vertical="center"/>
    </xf>
    <xf numFmtId="3" fontId="9" fillId="2" borderId="0" xfId="20" applyNumberFormat="1" applyFont="1" applyFill="1" applyAlignment="1">
      <alignment vertical="center"/>
    </xf>
    <xf numFmtId="0" fontId="11" fillId="2" borderId="0" xfId="20" applyFont="1" applyFill="1" applyAlignment="1">
      <alignment vertical="center"/>
    </xf>
    <xf numFmtId="3" fontId="9" fillId="2" borderId="6" xfId="20" applyNumberFormat="1" applyFont="1" applyFill="1" applyBorder="1" applyAlignment="1">
      <alignment vertical="center"/>
    </xf>
    <xf numFmtId="0" fontId="9" fillId="2" borderId="0" xfId="20" applyFont="1" applyFill="1" applyAlignment="1">
      <alignment vertical="center" wrapText="1"/>
    </xf>
    <xf numFmtId="0" fontId="9" fillId="2" borderId="0" xfId="20" applyFont="1" applyFill="1" applyAlignment="1">
      <alignment horizontal="left" vertical="center" wrapText="1"/>
    </xf>
    <xf numFmtId="164" fontId="9" fillId="2" borderId="3" xfId="20" applyNumberFormat="1" applyFont="1" applyFill="1" applyBorder="1" applyAlignment="1">
      <alignment vertical="center"/>
    </xf>
    <xf numFmtId="0" fontId="10" fillId="2" borderId="0" xfId="19" applyFont="1" applyFill="1" applyAlignment="1">
      <alignment horizontal="left" vertical="center"/>
    </xf>
    <xf numFmtId="0" fontId="11" fillId="2" borderId="0" xfId="20" applyFont="1" applyFill="1" applyAlignment="1">
      <alignment horizontal="left" vertical="center"/>
    </xf>
    <xf numFmtId="0" fontId="14" fillId="2" borderId="0" xfId="20" applyFont="1" applyFill="1" applyAlignment="1">
      <alignment vertical="center" wrapText="1"/>
    </xf>
    <xf numFmtId="0" fontId="9" fillId="2" borderId="4" xfId="20" applyFont="1" applyFill="1" applyBorder="1" applyAlignment="1">
      <alignment vertical="center" wrapText="1"/>
    </xf>
    <xf numFmtId="0" fontId="9" fillId="2" borderId="3" xfId="20" applyFont="1" applyFill="1" applyBorder="1" applyAlignment="1">
      <alignment vertical="center" wrapText="1"/>
    </xf>
    <xf numFmtId="0" fontId="10" fillId="2" borderId="0" xfId="20" applyFont="1" applyFill="1" applyAlignment="1">
      <alignment horizontal="center" vertical="center"/>
    </xf>
    <xf numFmtId="0" fontId="12" fillId="2" borderId="0" xfId="20" applyFont="1" applyFill="1" applyAlignment="1">
      <alignment horizontal="center" vertical="center"/>
    </xf>
    <xf numFmtId="0" fontId="10" fillId="2" borderId="0" xfId="20" applyFont="1" applyFill="1" applyAlignment="1">
      <alignment horizontal="center" vertical="center" wrapText="1"/>
    </xf>
    <xf numFmtId="0" fontId="9" fillId="2" borderId="6" xfId="20" applyFont="1" applyFill="1" applyBorder="1" applyAlignment="1">
      <alignment horizontal="center" vertical="center" wrapText="1"/>
    </xf>
    <xf numFmtId="0" fontId="2" fillId="2" borderId="0" xfId="0" applyFont="1" applyFill="1" applyAlignment="1">
      <alignment horizontal="center" vertical="center" wrapText="1"/>
    </xf>
    <xf numFmtId="0" fontId="12" fillId="2" borderId="7" xfId="20" applyFont="1" applyFill="1" applyBorder="1" applyAlignment="1">
      <alignment horizontal="center" vertical="center" wrapText="1"/>
    </xf>
    <xf numFmtId="0" fontId="12" fillId="2" borderId="6" xfId="20" applyFont="1" applyFill="1" applyBorder="1" applyAlignment="1">
      <alignment horizontal="center" vertical="center" wrapText="1"/>
    </xf>
    <xf numFmtId="0" fontId="12" fillId="2" borderId="0" xfId="20" applyFont="1" applyFill="1" applyBorder="1" applyAlignment="1">
      <alignment horizontal="center" vertical="center"/>
    </xf>
    <xf numFmtId="3" fontId="12" fillId="2" borderId="6" xfId="20" applyNumberFormat="1" applyFont="1" applyFill="1" applyBorder="1" applyAlignment="1">
      <alignment vertical="center"/>
    </xf>
    <xf numFmtId="3" fontId="12" fillId="2" borderId="0" xfId="20" applyNumberFormat="1" applyFont="1" applyFill="1" applyBorder="1" applyAlignment="1">
      <alignment vertical="center"/>
    </xf>
    <xf numFmtId="165" fontId="12" fillId="2" borderId="6" xfId="20" applyNumberFormat="1" applyFont="1" applyFill="1" applyBorder="1" applyAlignment="1">
      <alignment vertical="center"/>
    </xf>
    <xf numFmtId="165" fontId="12" fillId="2" borderId="0" xfId="20" applyNumberFormat="1" applyFont="1" applyFill="1" applyBorder="1" applyAlignment="1">
      <alignment vertical="center"/>
    </xf>
    <xf numFmtId="2" fontId="12" fillId="2" borderId="6" xfId="20" applyNumberFormat="1" applyFont="1" applyFill="1" applyBorder="1" applyAlignment="1">
      <alignment vertical="center"/>
    </xf>
    <xf numFmtId="0" fontId="12" fillId="2" borderId="6" xfId="20" quotePrefix="1" applyFont="1" applyFill="1" applyBorder="1" applyAlignment="1">
      <alignment horizontal="center" vertical="center"/>
    </xf>
    <xf numFmtId="2" fontId="12" fillId="2" borderId="0" xfId="20" applyNumberFormat="1" applyFont="1" applyFill="1" applyBorder="1" applyAlignment="1">
      <alignment vertical="center"/>
    </xf>
    <xf numFmtId="0" fontId="10" fillId="2" borderId="0" xfId="19" applyFont="1" applyFill="1" applyAlignment="1">
      <alignment horizontal="center" vertical="center" wrapText="1"/>
    </xf>
    <xf numFmtId="0" fontId="18" fillId="2" borderId="0" xfId="22" applyNumberFormat="1" applyFont="1" applyFill="1" applyAlignment="1">
      <alignment horizontal="center" vertical="center"/>
    </xf>
    <xf numFmtId="0" fontId="19" fillId="2" borderId="0" xfId="22" applyFont="1" applyFill="1" applyAlignment="1">
      <alignment vertical="center" wrapText="1"/>
    </xf>
    <xf numFmtId="3" fontId="12" fillId="2" borderId="6" xfId="22" applyNumberFormat="1" applyFont="1" applyFill="1" applyBorder="1" applyAlignment="1">
      <alignment horizontal="center" vertical="center" wrapText="1"/>
    </xf>
    <xf numFmtId="3" fontId="12" fillId="2" borderId="6" xfId="19" applyNumberFormat="1" applyFont="1" applyFill="1" applyBorder="1" applyAlignment="1">
      <alignment horizontal="center" vertical="center"/>
    </xf>
    <xf numFmtId="0" fontId="10" fillId="2" borderId="0" xfId="20" applyFont="1" applyFill="1" applyAlignment="1">
      <alignment horizontal="left" vertical="center" wrapText="1"/>
    </xf>
    <xf numFmtId="0" fontId="0" fillId="2" borderId="0" xfId="0" applyFill="1"/>
    <xf numFmtId="0" fontId="9" fillId="2" borderId="0" xfId="0" applyFont="1" applyFill="1"/>
    <xf numFmtId="3" fontId="20" fillId="2" borderId="0" xfId="0" applyNumberFormat="1" applyFont="1" applyFill="1" applyBorder="1"/>
    <xf numFmtId="3" fontId="0" fillId="2" borderId="0" xfId="0" applyNumberFormat="1" applyFill="1"/>
    <xf numFmtId="0" fontId="2" fillId="2" borderId="0" xfId="0" applyFont="1" applyFill="1"/>
    <xf numFmtId="3" fontId="2" fillId="2" borderId="0" xfId="0" applyNumberFormat="1" applyFont="1" applyFill="1"/>
    <xf numFmtId="0" fontId="11" fillId="2" borderId="0" xfId="0" applyFont="1" applyFill="1"/>
    <xf numFmtId="0" fontId="10" fillId="2" borderId="0" xfId="0" applyFont="1" applyFill="1" applyAlignment="1">
      <alignment horizontal="left" wrapText="1"/>
    </xf>
    <xf numFmtId="0" fontId="9" fillId="2" borderId="6" xfId="0" applyFont="1" applyFill="1" applyBorder="1" applyAlignment="1">
      <alignment horizontal="center" vertical="center"/>
    </xf>
    <xf numFmtId="0" fontId="9" fillId="2" borderId="6" xfId="0" applyNumberFormat="1" applyFont="1" applyFill="1" applyBorder="1" applyAlignment="1">
      <alignment horizontal="center" vertical="center" wrapText="1"/>
    </xf>
    <xf numFmtId="0" fontId="9" fillId="2" borderId="6" xfId="0" applyFont="1" applyFill="1" applyBorder="1" applyAlignment="1">
      <alignment horizontal="left" vertical="center"/>
    </xf>
    <xf numFmtId="3" fontId="9" fillId="2" borderId="6" xfId="0" applyNumberFormat="1" applyFont="1" applyFill="1" applyBorder="1" applyAlignment="1">
      <alignment horizontal="right" vertical="center" wrapText="1"/>
    </xf>
    <xf numFmtId="0" fontId="0" fillId="2" borderId="0" xfId="0" applyFill="1" applyAlignment="1">
      <alignment vertical="center" wrapText="1"/>
    </xf>
    <xf numFmtId="0" fontId="10" fillId="2" borderId="0" xfId="0" applyFont="1" applyFill="1" applyBorder="1" applyAlignment="1">
      <alignment horizontal="left" vertical="center" wrapText="1"/>
    </xf>
    <xf numFmtId="0" fontId="0" fillId="2" borderId="0" xfId="0" applyFill="1" applyAlignment="1">
      <alignment vertical="center"/>
    </xf>
    <xf numFmtId="0" fontId="12" fillId="2" borderId="17" xfId="0" applyNumberFormat="1" applyFont="1" applyFill="1" applyBorder="1" applyAlignment="1">
      <alignment vertical="center" wrapText="1"/>
    </xf>
    <xf numFmtId="0" fontId="12" fillId="2" borderId="17" xfId="0" applyFont="1" applyFill="1" applyBorder="1" applyAlignment="1">
      <alignment horizontal="center" vertical="center" wrapText="1"/>
    </xf>
    <xf numFmtId="0" fontId="9" fillId="2" borderId="17" xfId="0" applyFont="1" applyFill="1" applyBorder="1" applyAlignment="1">
      <alignment horizontal="left" vertical="center"/>
    </xf>
    <xf numFmtId="0" fontId="12" fillId="2" borderId="17" xfId="0" applyFont="1" applyFill="1" applyBorder="1" applyAlignment="1">
      <alignment horizontal="left" vertical="center"/>
    </xf>
    <xf numFmtId="0" fontId="9" fillId="2" borderId="0" xfId="0" applyFont="1" applyFill="1" applyAlignment="1">
      <alignment horizontal="left" vertical="center" wrapText="1"/>
    </xf>
    <xf numFmtId="0" fontId="22" fillId="2" borderId="0" xfId="0" applyFont="1" applyFill="1" applyAlignment="1">
      <alignment horizontal="left" vertical="center"/>
    </xf>
    <xf numFmtId="0" fontId="9" fillId="2" borderId="0" xfId="0" applyFont="1" applyFill="1" applyAlignment="1">
      <alignment vertical="center" wrapText="1"/>
    </xf>
    <xf numFmtId="0" fontId="23" fillId="2" borderId="0" xfId="0" applyFont="1" applyFill="1" applyAlignment="1">
      <alignment vertical="center"/>
    </xf>
    <xf numFmtId="0" fontId="9" fillId="2" borderId="17" xfId="0" applyFont="1" applyFill="1" applyBorder="1" applyAlignment="1">
      <alignment vertical="center"/>
    </xf>
    <xf numFmtId="164" fontId="0" fillId="2" borderId="0" xfId="0" applyNumberFormat="1" applyFill="1" applyBorder="1" applyAlignment="1">
      <alignment vertical="center"/>
    </xf>
    <xf numFmtId="0" fontId="12" fillId="2" borderId="0" xfId="0" applyFont="1" applyFill="1" applyAlignment="1">
      <alignment vertical="center"/>
    </xf>
    <xf numFmtId="0" fontId="25" fillId="2" borderId="0" xfId="0" applyFont="1" applyFill="1" applyAlignment="1">
      <alignment horizontal="left" vertical="center" wrapText="1"/>
    </xf>
    <xf numFmtId="0" fontId="25"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horizontal="left" vertical="center"/>
    </xf>
    <xf numFmtId="0" fontId="10" fillId="2" borderId="0" xfId="16" applyFont="1" applyFill="1" applyAlignment="1">
      <alignment vertical="center" wrapText="1"/>
    </xf>
    <xf numFmtId="0" fontId="10" fillId="2" borderId="0" xfId="16" applyFont="1" applyFill="1" applyAlignment="1">
      <alignment horizontal="left" vertical="center" wrapText="1"/>
    </xf>
    <xf numFmtId="0" fontId="2" fillId="2" borderId="0" xfId="16" applyFill="1" applyAlignment="1">
      <alignment vertical="center"/>
    </xf>
    <xf numFmtId="0" fontId="12" fillId="2" borderId="6" xfId="16" applyFont="1" applyFill="1" applyBorder="1" applyAlignment="1">
      <alignment horizontal="center" vertical="center" wrapText="1"/>
    </xf>
    <xf numFmtId="0" fontId="12" fillId="2" borderId="6" xfId="16" applyFont="1" applyFill="1" applyBorder="1" applyAlignment="1">
      <alignment horizontal="left" vertical="center" wrapText="1"/>
    </xf>
    <xf numFmtId="0" fontId="11" fillId="2" borderId="6" xfId="16" applyFont="1" applyFill="1" applyBorder="1" applyAlignment="1">
      <alignment horizontal="left" vertical="center" wrapText="1"/>
    </xf>
    <xf numFmtId="0" fontId="11" fillId="2" borderId="0" xfId="16" applyFont="1" applyFill="1" applyBorder="1" applyAlignment="1">
      <alignment horizontal="left" vertical="center" wrapText="1"/>
    </xf>
    <xf numFmtId="0" fontId="9" fillId="2" borderId="0" xfId="16" applyFont="1" applyFill="1" applyAlignment="1">
      <alignment horizontal="left" vertical="center"/>
    </xf>
    <xf numFmtId="0" fontId="10" fillId="2" borderId="0" xfId="0" applyFont="1" applyFill="1" applyAlignment="1">
      <alignment horizontal="left" vertical="center" indent="1"/>
    </xf>
    <xf numFmtId="0" fontId="0" fillId="2" borderId="0" xfId="0" applyFill="1" applyAlignment="1">
      <alignment horizontal="left" vertical="center" wrapText="1"/>
    </xf>
    <xf numFmtId="0" fontId="0" fillId="2" borderId="0" xfId="0" applyFill="1" applyAlignment="1">
      <alignment horizontal="left" vertical="center"/>
    </xf>
    <xf numFmtId="0" fontId="10" fillId="2" borderId="20" xfId="0" applyFont="1" applyFill="1" applyBorder="1" applyAlignment="1">
      <alignment horizontal="center" vertical="center" wrapText="1"/>
    </xf>
    <xf numFmtId="0" fontId="12" fillId="2" borderId="0" xfId="0" applyFont="1" applyFill="1" applyBorder="1" applyAlignment="1">
      <alignment horizontal="center" vertical="center" wrapText="1"/>
    </xf>
    <xf numFmtId="3" fontId="12" fillId="2" borderId="0" xfId="0" applyNumberFormat="1" applyFont="1" applyFill="1" applyAlignment="1">
      <alignment vertical="center"/>
    </xf>
    <xf numFmtId="164" fontId="12" fillId="2" borderId="0" xfId="18" applyNumberFormat="1" applyFont="1" applyFill="1" applyBorder="1" applyAlignment="1">
      <alignment vertical="center"/>
    </xf>
    <xf numFmtId="0" fontId="9" fillId="2" borderId="0" xfId="16" applyFont="1" applyFill="1" applyAlignment="1">
      <alignment vertical="center"/>
    </xf>
    <xf numFmtId="0" fontId="10" fillId="2" borderId="0" xfId="16" applyFont="1" applyFill="1" applyAlignment="1">
      <alignment vertical="center"/>
    </xf>
    <xf numFmtId="0" fontId="10" fillId="2" borderId="0" xfId="16" applyFont="1" applyFill="1" applyAlignment="1">
      <alignment horizontal="center" vertical="center" wrapText="1"/>
    </xf>
    <xf numFmtId="0" fontId="9" fillId="2" borderId="0" xfId="16" applyFont="1" applyFill="1" applyAlignment="1">
      <alignment horizontal="center" vertical="center"/>
    </xf>
    <xf numFmtId="0" fontId="26" fillId="2" borderId="0" xfId="16" applyFont="1" applyFill="1" applyAlignment="1">
      <alignment vertical="center"/>
    </xf>
    <xf numFmtId="0" fontId="9" fillId="2" borderId="6" xfId="16" applyFont="1" applyFill="1" applyBorder="1" applyAlignment="1">
      <alignment horizontal="left" vertical="center" wrapText="1"/>
    </xf>
    <xf numFmtId="0" fontId="9" fillId="2" borderId="6" xfId="16" applyFont="1" applyFill="1" applyBorder="1" applyAlignment="1">
      <alignment horizontal="right" vertical="center" wrapText="1"/>
    </xf>
    <xf numFmtId="0" fontId="2" fillId="2" borderId="0" xfId="16" applyFont="1" applyFill="1" applyAlignment="1">
      <alignment vertical="center"/>
    </xf>
    <xf numFmtId="0" fontId="2" fillId="2" borderId="0" xfId="16" applyFill="1" applyAlignment="1">
      <alignment horizontal="left" vertical="center"/>
    </xf>
    <xf numFmtId="0" fontId="2" fillId="2" borderId="0" xfId="16" applyFill="1" applyAlignment="1">
      <alignment vertical="center" wrapText="1"/>
    </xf>
    <xf numFmtId="0" fontId="2" fillId="2" borderId="0" xfId="16" applyFont="1" applyFill="1" applyBorder="1" applyAlignment="1">
      <alignment vertical="center"/>
    </xf>
    <xf numFmtId="0" fontId="10" fillId="2" borderId="0" xfId="16" applyFont="1" applyFill="1" applyAlignment="1">
      <alignment horizontal="justify" vertical="center" wrapText="1"/>
    </xf>
    <xf numFmtId="0" fontId="11" fillId="2" borderId="0" xfId="16" applyFont="1" applyFill="1" applyAlignment="1">
      <alignment vertical="center"/>
    </xf>
    <xf numFmtId="0" fontId="11" fillId="2" borderId="0" xfId="16" applyFont="1" applyFill="1" applyAlignment="1">
      <alignment horizontal="center" vertical="center"/>
    </xf>
    <xf numFmtId="0" fontId="12" fillId="2" borderId="17" xfId="16" applyFont="1" applyFill="1" applyBorder="1" applyAlignment="1">
      <alignment horizontal="left" vertical="center" wrapText="1"/>
    </xf>
    <xf numFmtId="164" fontId="2" fillId="2" borderId="0" xfId="16" applyNumberFormat="1" applyFill="1" applyAlignment="1">
      <alignment vertical="center"/>
    </xf>
    <xf numFmtId="0" fontId="2" fillId="2" borderId="0" xfId="16" applyFill="1" applyAlignment="1">
      <alignment horizontal="justify" vertical="center" wrapText="1"/>
    </xf>
    <xf numFmtId="0" fontId="10" fillId="2" borderId="6" xfId="16" applyFont="1" applyFill="1" applyBorder="1" applyAlignment="1">
      <alignment horizontal="center" vertical="center"/>
    </xf>
    <xf numFmtId="0" fontId="10" fillId="2" borderId="13" xfId="16" applyFont="1" applyFill="1" applyBorder="1" applyAlignment="1">
      <alignment horizontal="left" vertical="center" wrapText="1"/>
    </xf>
    <xf numFmtId="0" fontId="2" fillId="2" borderId="0" xfId="16" applyFill="1" applyBorder="1" applyAlignment="1">
      <alignment vertical="center"/>
    </xf>
    <xf numFmtId="0" fontId="10" fillId="2" borderId="0" xfId="16" applyFont="1" applyFill="1" applyBorder="1" applyAlignment="1">
      <alignment horizontal="left" vertical="center" wrapText="1"/>
    </xf>
    <xf numFmtId="0" fontId="2" fillId="2" borderId="0" xfId="16" applyFill="1"/>
    <xf numFmtId="2" fontId="9" fillId="2" borderId="6" xfId="16" applyNumberFormat="1" applyFont="1" applyFill="1" applyBorder="1" applyAlignment="1">
      <alignment vertical="center" wrapText="1"/>
    </xf>
    <xf numFmtId="0" fontId="12" fillId="2" borderId="0" xfId="16" applyFont="1" applyFill="1" applyAlignment="1">
      <alignment horizontal="center" vertical="center"/>
    </xf>
    <xf numFmtId="0" fontId="12" fillId="2" borderId="17" xfId="16" applyFont="1" applyFill="1" applyBorder="1" applyAlignment="1">
      <alignment horizontal="center" vertical="center"/>
    </xf>
    <xf numFmtId="0" fontId="9" fillId="2" borderId="0" xfId="16" applyFont="1" applyFill="1" applyBorder="1" applyAlignment="1">
      <alignment vertical="center"/>
    </xf>
    <xf numFmtId="0" fontId="9" fillId="2" borderId="17" xfId="16" applyFont="1" applyFill="1" applyBorder="1" applyAlignment="1">
      <alignment vertical="center"/>
    </xf>
    <xf numFmtId="3" fontId="9" fillId="0" borderId="6" xfId="20" applyNumberFormat="1" applyFont="1" applyFill="1" applyBorder="1" applyAlignment="1">
      <alignment vertical="center"/>
    </xf>
    <xf numFmtId="3" fontId="9" fillId="0" borderId="6" xfId="21" applyNumberFormat="1" applyFont="1" applyFill="1" applyBorder="1" applyAlignment="1">
      <alignment vertical="center"/>
    </xf>
    <xf numFmtId="0" fontId="9" fillId="0" borderId="6" xfId="20" applyFont="1" applyFill="1" applyBorder="1" applyAlignment="1">
      <alignment vertical="center"/>
    </xf>
    <xf numFmtId="0" fontId="2" fillId="2" borderId="11" xfId="16" applyFill="1" applyBorder="1" applyAlignment="1">
      <alignment vertical="center"/>
    </xf>
    <xf numFmtId="0" fontId="2" fillId="2" borderId="8" xfId="16" applyFill="1" applyBorder="1" applyAlignment="1">
      <alignment vertical="center"/>
    </xf>
    <xf numFmtId="0" fontId="10"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left" vertical="center" wrapText="1"/>
    </xf>
    <xf numFmtId="0" fontId="10" fillId="2" borderId="0" xfId="16" applyFont="1" applyFill="1" applyAlignment="1">
      <alignment horizontal="left" vertical="center" wrapText="1"/>
    </xf>
    <xf numFmtId="0" fontId="10" fillId="2" borderId="0" xfId="16" applyFont="1" applyFill="1" applyAlignment="1">
      <alignment vertical="center" wrapText="1"/>
    </xf>
    <xf numFmtId="0" fontId="10" fillId="2" borderId="0" xfId="16" applyFont="1" applyFill="1" applyBorder="1" applyAlignment="1">
      <alignment horizontal="left" vertical="center" wrapText="1"/>
    </xf>
    <xf numFmtId="0" fontId="12" fillId="2" borderId="7" xfId="16" applyFont="1" applyFill="1" applyBorder="1" applyAlignment="1">
      <alignment horizontal="center" vertical="center" wrapText="1"/>
    </xf>
    <xf numFmtId="0" fontId="12" fillId="2" borderId="0" xfId="16" applyFont="1" applyFill="1" applyBorder="1" applyAlignment="1">
      <alignment horizontal="center" vertical="center" wrapText="1"/>
    </xf>
    <xf numFmtId="0" fontId="0" fillId="0" borderId="0" xfId="0" applyAlignment="1">
      <alignment horizontal="left" vertical="center" wrapText="1" indent="1"/>
    </xf>
    <xf numFmtId="0" fontId="0" fillId="0" borderId="0" xfId="0" applyBorder="1" applyAlignment="1">
      <alignment horizontal="left" vertical="center" wrapText="1" indent="1"/>
    </xf>
    <xf numFmtId="0" fontId="10" fillId="2" borderId="9" xfId="16" applyFont="1" applyFill="1" applyBorder="1" applyAlignment="1">
      <alignment horizontal="center" vertical="center"/>
    </xf>
    <xf numFmtId="0" fontId="9" fillId="2" borderId="7" xfId="16" applyFont="1" applyFill="1" applyBorder="1" applyAlignment="1">
      <alignment horizontal="center" vertical="center" wrapText="1"/>
    </xf>
    <xf numFmtId="9" fontId="9" fillId="2" borderId="6" xfId="17" applyFont="1" applyFill="1" applyBorder="1" applyAlignment="1">
      <alignment horizontal="right" vertical="center" wrapText="1"/>
    </xf>
    <xf numFmtId="0" fontId="2" fillId="0" borderId="0" xfId="16" applyAlignment="1">
      <alignment vertical="center" wrapText="1"/>
    </xf>
    <xf numFmtId="2" fontId="9" fillId="2" borderId="0" xfId="16" applyNumberFormat="1" applyFont="1" applyFill="1" applyBorder="1" applyAlignment="1">
      <alignment vertical="center"/>
    </xf>
    <xf numFmtId="0" fontId="12" fillId="2" borderId="10" xfId="16" applyFont="1" applyFill="1" applyBorder="1" applyAlignment="1">
      <alignment horizontal="center" vertical="center"/>
    </xf>
    <xf numFmtId="0" fontId="2" fillId="0" borderId="0" xfId="0" applyFont="1" applyFill="1" applyAlignment="1">
      <alignment vertical="center"/>
    </xf>
    <xf numFmtId="0" fontId="12" fillId="2" borderId="6" xfId="20" applyFont="1" applyFill="1" applyBorder="1" applyAlignment="1">
      <alignment horizontal="center" vertical="center" wrapText="1"/>
    </xf>
    <xf numFmtId="2" fontId="9" fillId="2" borderId="0" xfId="20" applyNumberFormat="1" applyFont="1" applyFill="1" applyAlignment="1">
      <alignment vertical="center"/>
    </xf>
    <xf numFmtId="0" fontId="0" fillId="0" borderId="8" xfId="0" applyBorder="1" applyAlignment="1">
      <alignment vertical="center" wrapText="1"/>
    </xf>
    <xf numFmtId="0" fontId="12" fillId="2" borderId="17" xfId="16" applyFont="1" applyFill="1" applyBorder="1" applyAlignment="1">
      <alignment horizontal="center" vertical="center" wrapText="1"/>
    </xf>
    <xf numFmtId="0" fontId="12" fillId="2" borderId="6" xfId="16" applyFont="1" applyFill="1" applyBorder="1" applyAlignment="1">
      <alignment horizontal="center" vertical="center" wrapText="1"/>
    </xf>
    <xf numFmtId="0" fontId="27" fillId="2" borderId="0" xfId="0" applyFont="1" applyFill="1" applyBorder="1"/>
    <xf numFmtId="3" fontId="27" fillId="2" borderId="0" xfId="0" applyNumberFormat="1" applyFont="1" applyFill="1" applyBorder="1"/>
    <xf numFmtId="164" fontId="27" fillId="2" borderId="0" xfId="17" applyNumberFormat="1" applyFont="1" applyFill="1" applyBorder="1"/>
    <xf numFmtId="0" fontId="2" fillId="2" borderId="0" xfId="0" applyFont="1" applyFill="1" applyBorder="1"/>
    <xf numFmtId="3" fontId="2" fillId="2" borderId="0" xfId="0" applyNumberFormat="1" applyFont="1" applyFill="1" applyBorder="1"/>
    <xf numFmtId="0" fontId="0" fillId="2" borderId="0" xfId="0" applyFill="1" applyBorder="1"/>
    <xf numFmtId="0" fontId="12" fillId="0" borderId="6" xfId="20" applyFont="1" applyFill="1" applyBorder="1" applyAlignment="1">
      <alignment horizontal="center" vertical="center"/>
    </xf>
    <xf numFmtId="0" fontId="12" fillId="0" borderId="6" xfId="20" quotePrefix="1" applyFont="1" applyFill="1" applyBorder="1" applyAlignment="1">
      <alignment horizontal="center" vertical="center"/>
    </xf>
    <xf numFmtId="3" fontId="12" fillId="0" borderId="6" xfId="20" applyNumberFormat="1" applyFont="1" applyFill="1" applyBorder="1" applyAlignment="1">
      <alignment vertical="center"/>
    </xf>
    <xf numFmtId="165" fontId="12" fillId="0" borderId="6" xfId="20" applyNumberFormat="1" applyFont="1" applyFill="1" applyBorder="1" applyAlignment="1">
      <alignment vertical="center"/>
    </xf>
    <xf numFmtId="165" fontId="12" fillId="0" borderId="5" xfId="20" applyNumberFormat="1" applyFont="1" applyFill="1" applyBorder="1" applyAlignment="1">
      <alignment vertical="center"/>
    </xf>
    <xf numFmtId="0" fontId="12" fillId="0" borderId="7" xfId="20" applyFont="1" applyFill="1" applyBorder="1" applyAlignment="1">
      <alignment horizontal="center" vertical="center"/>
    </xf>
    <xf numFmtId="3" fontId="9" fillId="0" borderId="6" xfId="21" applyNumberFormat="1" applyFont="1" applyFill="1" applyBorder="1" applyAlignment="1">
      <alignment horizontal="right" vertical="center"/>
    </xf>
    <xf numFmtId="2" fontId="12" fillId="0" borderId="6" xfId="20" applyNumberFormat="1" applyFont="1" applyFill="1" applyBorder="1" applyAlignment="1">
      <alignment vertical="center"/>
    </xf>
    <xf numFmtId="164" fontId="9" fillId="2" borderId="6" xfId="18" applyNumberFormat="1" applyFont="1" applyFill="1" applyBorder="1" applyAlignment="1">
      <alignment vertical="center"/>
    </xf>
    <xf numFmtId="0" fontId="2" fillId="2" borderId="0" xfId="0" applyFont="1" applyFill="1" applyBorder="1" applyAlignment="1">
      <alignment vertical="center"/>
    </xf>
    <xf numFmtId="0" fontId="12" fillId="2" borderId="6" xfId="0" applyFont="1" applyFill="1" applyBorder="1" applyAlignment="1">
      <alignment horizontal="left" vertical="center" wrapText="1"/>
    </xf>
    <xf numFmtId="3" fontId="12" fillId="2"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9" fillId="2" borderId="6" xfId="0" applyFont="1" applyFill="1" applyBorder="1" applyAlignment="1">
      <alignment horizontal="left" vertical="center" wrapText="1"/>
    </xf>
    <xf numFmtId="3" fontId="9" fillId="2" borderId="6" xfId="0" applyNumberFormat="1" applyFont="1" applyFill="1" applyBorder="1" applyAlignment="1">
      <alignment horizontal="left" vertical="center" wrapText="1"/>
    </xf>
    <xf numFmtId="3" fontId="11" fillId="2" borderId="0" xfId="27" applyNumberFormat="1" applyFont="1" applyFill="1" applyAlignment="1">
      <alignment vertical="center"/>
    </xf>
    <xf numFmtId="0" fontId="28" fillId="2" borderId="0" xfId="0" applyFont="1" applyFill="1" applyAlignment="1">
      <alignment vertical="center"/>
    </xf>
    <xf numFmtId="3" fontId="12" fillId="2" borderId="6" xfId="0" applyNumberFormat="1" applyFont="1" applyFill="1" applyBorder="1" applyAlignment="1">
      <alignment horizontal="left" vertical="center" wrapText="1"/>
    </xf>
    <xf numFmtId="49" fontId="9" fillId="2" borderId="6" xfId="0" applyNumberFormat="1" applyFont="1" applyFill="1" applyBorder="1" applyAlignment="1">
      <alignment horizontal="left" vertical="center" wrapText="1"/>
    </xf>
    <xf numFmtId="3" fontId="2" fillId="2" borderId="0"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wrapText="1"/>
    </xf>
    <xf numFmtId="0" fontId="12" fillId="2" borderId="17" xfId="16" applyFont="1" applyFill="1" applyBorder="1" applyAlignment="1">
      <alignment horizontal="center" vertical="center" wrapText="1"/>
    </xf>
    <xf numFmtId="0" fontId="0" fillId="0" borderId="0" xfId="0" applyAlignment="1">
      <alignment horizontal="left" vertical="center" wrapText="1" indent="1"/>
    </xf>
    <xf numFmtId="0" fontId="10" fillId="2" borderId="0" xfId="20" applyFont="1" applyFill="1" applyAlignment="1">
      <alignment horizontal="left" vertical="center" wrapText="1"/>
    </xf>
    <xf numFmtId="0" fontId="10" fillId="2" borderId="0" xfId="20" applyFont="1" applyFill="1" applyAlignment="1">
      <alignment horizontal="left" vertical="center"/>
    </xf>
    <xf numFmtId="0" fontId="9" fillId="2" borderId="6" xfId="16" applyFont="1" applyFill="1" applyBorder="1" applyAlignment="1">
      <alignment horizontal="left" vertical="center"/>
    </xf>
    <xf numFmtId="0" fontId="9" fillId="2" borderId="6" xfId="16" applyFont="1" applyFill="1" applyBorder="1" applyAlignment="1">
      <alignment vertical="center"/>
    </xf>
    <xf numFmtId="0" fontId="0" fillId="2" borderId="0" xfId="0" applyFill="1" applyAlignment="1">
      <alignment vertical="center"/>
    </xf>
    <xf numFmtId="0" fontId="12" fillId="2" borderId="17" xfId="16" applyFont="1" applyFill="1" applyBorder="1" applyAlignment="1">
      <alignment horizontal="center" vertical="center" wrapText="1"/>
    </xf>
    <xf numFmtId="1" fontId="9" fillId="2" borderId="6" xfId="16" applyNumberFormat="1" applyFont="1" applyFill="1" applyBorder="1" applyAlignment="1">
      <alignment vertical="center"/>
    </xf>
    <xf numFmtId="165" fontId="9" fillId="2" borderId="17" xfId="16" applyNumberFormat="1" applyFont="1" applyFill="1" applyBorder="1" applyAlignment="1">
      <alignment horizontal="right" vertical="center" wrapText="1"/>
    </xf>
    <xf numFmtId="165" fontId="9" fillId="2" borderId="6" xfId="17" applyNumberFormat="1" applyFont="1" applyFill="1" applyBorder="1" applyAlignment="1">
      <alignment horizontal="right" vertical="center" wrapText="1"/>
    </xf>
    <xf numFmtId="166" fontId="9" fillId="0" borderId="17" xfId="26" applyNumberFormat="1" applyFont="1" applyFill="1" applyBorder="1" applyAlignment="1">
      <alignment horizontal="right" vertical="center"/>
    </xf>
    <xf numFmtId="168" fontId="9" fillId="0" borderId="17" xfId="26" applyNumberFormat="1" applyFont="1" applyFill="1" applyBorder="1" applyAlignment="1">
      <alignment horizontal="right" vertical="center"/>
    </xf>
    <xf numFmtId="166" fontId="12" fillId="0" borderId="17" xfId="26" applyNumberFormat="1" applyFont="1" applyFill="1" applyBorder="1" applyAlignment="1">
      <alignment horizontal="right" vertical="center"/>
    </xf>
    <xf numFmtId="168" fontId="12" fillId="0" borderId="17" xfId="26" applyNumberFormat="1" applyFont="1" applyFill="1" applyBorder="1" applyAlignment="1">
      <alignment horizontal="right" vertical="center"/>
    </xf>
    <xf numFmtId="0" fontId="9" fillId="2" borderId="11" xfId="0" applyFont="1" applyFill="1" applyBorder="1" applyAlignment="1">
      <alignment vertical="center" wrapText="1"/>
    </xf>
    <xf numFmtId="0" fontId="11" fillId="2" borderId="16" xfId="0" applyFont="1" applyFill="1" applyBorder="1" applyAlignment="1">
      <alignment horizontal="left" vertical="center" indent="2"/>
    </xf>
    <xf numFmtId="0" fontId="11" fillId="2" borderId="12" xfId="0" applyFont="1" applyFill="1" applyBorder="1" applyAlignment="1">
      <alignment horizontal="left" vertical="center" indent="2"/>
    </xf>
    <xf numFmtId="0" fontId="9" fillId="2" borderId="16" xfId="0" applyFont="1" applyFill="1" applyBorder="1" applyAlignment="1">
      <alignment vertical="center" wrapText="1"/>
    </xf>
    <xf numFmtId="0" fontId="9" fillId="2" borderId="9" xfId="0" applyFont="1" applyFill="1" applyBorder="1" applyAlignment="1">
      <alignment vertical="center" wrapText="1"/>
    </xf>
    <xf numFmtId="0" fontId="9" fillId="2" borderId="9" xfId="0" applyFont="1" applyFill="1" applyBorder="1" applyAlignment="1">
      <alignment vertical="center"/>
    </xf>
    <xf numFmtId="0" fontId="10" fillId="2" borderId="0" xfId="0" applyFont="1" applyFill="1" applyBorder="1" applyAlignment="1">
      <alignment horizontal="center" vertical="center" wrapText="1"/>
    </xf>
    <xf numFmtId="0" fontId="25" fillId="2" borderId="5" xfId="0" applyFont="1" applyFill="1" applyBorder="1" applyAlignment="1">
      <alignment horizontal="center" vertical="center" wrapText="1"/>
    </xf>
    <xf numFmtId="3" fontId="9" fillId="0" borderId="6" xfId="0" applyNumberFormat="1" applyFont="1" applyFill="1" applyBorder="1" applyAlignment="1">
      <alignment horizontal="right" vertical="center" wrapText="1"/>
    </xf>
    <xf numFmtId="0" fontId="9" fillId="2" borderId="25" xfId="0" applyFont="1" applyFill="1" applyBorder="1" applyAlignment="1">
      <alignment horizontal="center" vertical="center"/>
    </xf>
    <xf numFmtId="0" fontId="12" fillId="2" borderId="9" xfId="0" applyFont="1" applyFill="1" applyBorder="1" applyAlignment="1">
      <alignment vertical="center" wrapText="1"/>
    </xf>
    <xf numFmtId="165" fontId="12" fillId="2" borderId="6" xfId="16" applyNumberFormat="1" applyFont="1" applyFill="1" applyBorder="1" applyAlignment="1">
      <alignment horizontal="center" vertical="center"/>
    </xf>
    <xf numFmtId="165" fontId="11" fillId="2" borderId="6" xfId="16" applyNumberFormat="1" applyFont="1" applyFill="1" applyBorder="1" applyAlignment="1">
      <alignment horizontal="center" vertical="center"/>
    </xf>
    <xf numFmtId="0" fontId="12" fillId="2" borderId="6" xfId="16" applyFont="1" applyFill="1" applyBorder="1" applyAlignment="1">
      <alignment horizontal="center" vertical="center"/>
    </xf>
    <xf numFmtId="0" fontId="11" fillId="2" borderId="6" xfId="16" applyFont="1" applyFill="1" applyBorder="1" applyAlignment="1">
      <alignment horizontal="center" vertical="center"/>
    </xf>
    <xf numFmtId="3" fontId="12" fillId="0" borderId="6" xfId="0" applyNumberFormat="1" applyFont="1" applyFill="1" applyBorder="1" applyAlignment="1">
      <alignment horizontal="center" vertical="center" wrapText="1"/>
    </xf>
    <xf numFmtId="167" fontId="12" fillId="0" borderId="6"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167" fontId="9" fillId="2" borderId="5"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167" fontId="9" fillId="2" borderId="19" xfId="0" applyNumberFormat="1" applyFont="1" applyFill="1" applyBorder="1" applyAlignment="1">
      <alignment horizontal="center" vertical="center" wrapText="1"/>
    </xf>
    <xf numFmtId="3" fontId="9" fillId="2" borderId="7" xfId="0" applyNumberFormat="1" applyFont="1" applyFill="1" applyBorder="1" applyAlignment="1">
      <alignment horizontal="center" vertical="center" wrapText="1"/>
    </xf>
    <xf numFmtId="167" fontId="9" fillId="2" borderId="7"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1" fontId="9" fillId="2" borderId="6" xfId="18" applyNumberFormat="1" applyFont="1" applyFill="1" applyBorder="1" applyAlignment="1">
      <alignment vertical="center"/>
    </xf>
    <xf numFmtId="0" fontId="12" fillId="2" borderId="0" xfId="16" applyFont="1" applyFill="1" applyBorder="1" applyAlignment="1">
      <alignment vertical="center" wrapText="1"/>
    </xf>
    <xf numFmtId="0" fontId="12" fillId="2" borderId="0" xfId="16" applyFont="1" applyFill="1" applyBorder="1" applyAlignment="1">
      <alignment horizontal="center" vertical="center"/>
    </xf>
    <xf numFmtId="0" fontId="12" fillId="2" borderId="24" xfId="16" applyFont="1" applyFill="1" applyBorder="1" applyAlignment="1">
      <alignment horizontal="center" vertical="center" wrapText="1"/>
    </xf>
    <xf numFmtId="164" fontId="9" fillId="2" borderId="0" xfId="16" applyNumberFormat="1" applyFont="1" applyFill="1" applyAlignment="1">
      <alignment vertical="center"/>
    </xf>
    <xf numFmtId="164" fontId="9" fillId="2" borderId="21" xfId="16" applyNumberFormat="1" applyFont="1" applyFill="1" applyBorder="1" applyAlignment="1">
      <alignment vertical="center"/>
    </xf>
    <xf numFmtId="164" fontId="12" fillId="2" borderId="21" xfId="16" applyNumberFormat="1" applyFont="1" applyFill="1" applyBorder="1" applyAlignment="1">
      <alignment horizontal="center" vertical="center"/>
    </xf>
    <xf numFmtId="164" fontId="9" fillId="2" borderId="0" xfId="16" applyNumberFormat="1" applyFont="1" applyFill="1" applyBorder="1" applyAlignment="1">
      <alignment vertical="center"/>
    </xf>
    <xf numFmtId="165" fontId="9" fillId="2" borderId="17" xfId="16" applyNumberFormat="1" applyFont="1" applyFill="1" applyBorder="1" applyAlignment="1">
      <alignment horizontal="center" vertical="center"/>
    </xf>
    <xf numFmtId="0" fontId="25" fillId="2" borderId="0" xfId="16" applyFont="1" applyFill="1" applyAlignment="1">
      <alignment vertical="center"/>
    </xf>
    <xf numFmtId="165" fontId="9" fillId="2" borderId="17" xfId="16" applyNumberFormat="1" applyFont="1" applyFill="1" applyBorder="1" applyAlignment="1">
      <alignment horizontal="right" vertical="center"/>
    </xf>
    <xf numFmtId="0" fontId="12" fillId="2" borderId="26" xfId="16" applyFont="1" applyFill="1" applyBorder="1" applyAlignment="1">
      <alignment horizontal="center" vertical="center"/>
    </xf>
    <xf numFmtId="0" fontId="12" fillId="2" borderId="26" xfId="16" applyFont="1" applyFill="1" applyBorder="1" applyAlignment="1">
      <alignment horizontal="center" vertical="center" wrapText="1"/>
    </xf>
    <xf numFmtId="0" fontId="12" fillId="2" borderId="24" xfId="16" applyFont="1" applyFill="1" applyBorder="1" applyAlignment="1">
      <alignment horizontal="left" vertical="center" wrapText="1"/>
    </xf>
    <xf numFmtId="0" fontId="10" fillId="2" borderId="6" xfId="16" applyFont="1" applyFill="1" applyBorder="1" applyAlignment="1">
      <alignment vertical="center"/>
    </xf>
    <xf numFmtId="0" fontId="0" fillId="2" borderId="0" xfId="0" applyFill="1" applyBorder="1" applyAlignment="1">
      <alignment horizontal="left" vertical="center" wrapText="1" indent="1"/>
    </xf>
    <xf numFmtId="0" fontId="0" fillId="2" borderId="0" xfId="0" applyFill="1" applyAlignment="1">
      <alignment horizontal="left" vertical="center" wrapText="1" indent="1"/>
    </xf>
    <xf numFmtId="164" fontId="9" fillId="2" borderId="0" xfId="20" applyNumberFormat="1" applyFont="1" applyFill="1" applyBorder="1" applyAlignment="1">
      <alignment vertical="center"/>
    </xf>
    <xf numFmtId="164" fontId="9" fillId="2" borderId="0" xfId="16" applyNumberFormat="1" applyFont="1" applyFill="1" applyBorder="1" applyAlignment="1">
      <alignment horizontal="right" vertical="center"/>
    </xf>
    <xf numFmtId="9" fontId="9" fillId="2" borderId="0" xfId="16" applyNumberFormat="1" applyFont="1" applyFill="1" applyBorder="1" applyAlignment="1">
      <alignment horizontal="right" vertical="center"/>
    </xf>
    <xf numFmtId="3" fontId="9" fillId="2" borderId="6" xfId="0" applyNumberFormat="1" applyFont="1" applyFill="1" applyBorder="1" applyAlignment="1">
      <alignment horizontal="center" vertical="center" wrapText="1"/>
    </xf>
    <xf numFmtId="0" fontId="9" fillId="2" borderId="0" xfId="0" applyFont="1" applyFill="1" applyAlignment="1">
      <alignment horizontal="left" wrapText="1"/>
    </xf>
    <xf numFmtId="0" fontId="10" fillId="2" borderId="0" xfId="0" applyFont="1" applyFill="1" applyAlignment="1">
      <alignment horizontal="left" wrapText="1"/>
    </xf>
    <xf numFmtId="0" fontId="9" fillId="2" borderId="0" xfId="0" applyFont="1" applyFill="1" applyAlignment="1">
      <alignment wrapText="1"/>
    </xf>
    <xf numFmtId="0" fontId="11" fillId="2" borderId="0" xfId="0" applyFont="1" applyFill="1" applyAlignment="1">
      <alignment horizontal="left" wrapText="1"/>
    </xf>
    <xf numFmtId="0" fontId="9" fillId="2" borderId="0" xfId="0" applyFont="1" applyFill="1" applyAlignment="1">
      <alignment horizontal="left" vertical="center" wrapText="1"/>
    </xf>
    <xf numFmtId="0" fontId="21" fillId="2" borderId="0" xfId="0" applyFont="1" applyFill="1" applyAlignment="1">
      <alignment horizontal="left" vertical="center" wrapText="1"/>
    </xf>
    <xf numFmtId="0" fontId="0" fillId="0" borderId="0" xfId="0" applyAlignment="1">
      <alignment horizontal="left" vertical="center" wrapText="1"/>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10" fillId="2" borderId="2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0" fillId="0" borderId="0" xfId="0"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alignment vertical="center" wrapText="1"/>
    </xf>
    <xf numFmtId="0" fontId="12"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11" fillId="2" borderId="0" xfId="0" applyFont="1" applyFill="1" applyAlignment="1">
      <alignment horizontal="left" vertical="center"/>
    </xf>
    <xf numFmtId="0" fontId="11" fillId="2" borderId="18" xfId="0" applyFont="1" applyFill="1" applyBorder="1" applyAlignment="1">
      <alignment horizontal="left" vertical="center" wrapText="1"/>
    </xf>
    <xf numFmtId="0" fontId="0" fillId="0" borderId="18" xfId="0" applyBorder="1" applyAlignment="1">
      <alignment horizontal="left" vertical="center" wrapText="1"/>
    </xf>
    <xf numFmtId="0" fontId="9" fillId="2" borderId="0" xfId="16" applyFont="1" applyFill="1" applyAlignment="1">
      <alignment horizontal="left" vertical="center" wrapText="1"/>
    </xf>
    <xf numFmtId="0" fontId="0" fillId="2" borderId="0" xfId="0" applyFill="1" applyAlignment="1">
      <alignment horizontal="left" vertical="center" wrapText="1"/>
    </xf>
    <xf numFmtId="0" fontId="12" fillId="2" borderId="17" xfId="16" applyFont="1" applyFill="1" applyBorder="1" applyAlignment="1">
      <alignment horizontal="center" vertical="center" wrapText="1"/>
    </xf>
    <xf numFmtId="0" fontId="10" fillId="2" borderId="0" xfId="16" applyFont="1" applyFill="1" applyAlignment="1">
      <alignment horizontal="center" vertical="center" wrapText="1"/>
    </xf>
    <xf numFmtId="0" fontId="12" fillId="2" borderId="6" xfId="16" applyFont="1" applyFill="1" applyBorder="1" applyAlignment="1">
      <alignment horizontal="left" vertical="center" wrapText="1" indent="1"/>
    </xf>
    <xf numFmtId="0" fontId="12" fillId="2" borderId="9" xfId="16" applyFont="1" applyFill="1" applyBorder="1" applyAlignment="1">
      <alignment horizontal="center" vertical="center" wrapText="1"/>
    </xf>
    <xf numFmtId="0" fontId="12" fillId="2" borderId="14" xfId="16" applyFont="1" applyFill="1" applyBorder="1" applyAlignment="1">
      <alignment horizontal="center" vertical="center" wrapText="1"/>
    </xf>
    <xf numFmtId="0" fontId="12" fillId="2" borderId="10" xfId="16" applyFont="1" applyFill="1" applyBorder="1" applyAlignment="1">
      <alignment horizontal="center" vertical="center" wrapText="1"/>
    </xf>
    <xf numFmtId="0" fontId="11" fillId="2" borderId="8" xfId="16" applyFont="1" applyFill="1" applyBorder="1" applyAlignment="1">
      <alignment horizontal="left" vertical="center" wrapText="1"/>
    </xf>
    <xf numFmtId="0" fontId="11" fillId="2" borderId="0" xfId="16" applyFont="1" applyFill="1" applyAlignment="1">
      <alignment horizontal="left" vertical="center" wrapText="1"/>
    </xf>
    <xf numFmtId="0" fontId="25" fillId="0" borderId="0" xfId="0" applyFont="1" applyAlignment="1">
      <alignment horizontal="center" vertical="center"/>
    </xf>
    <xf numFmtId="0" fontId="25" fillId="2" borderId="0" xfId="16" applyFont="1" applyFill="1" applyAlignment="1">
      <alignment horizontal="center" vertical="center" wrapText="1"/>
    </xf>
    <xf numFmtId="0" fontId="12" fillId="0" borderId="0" xfId="0" applyFont="1" applyAlignment="1">
      <alignment horizontal="center" vertical="center"/>
    </xf>
    <xf numFmtId="0" fontId="10" fillId="2" borderId="0" xfId="16" applyFont="1" applyFill="1" applyAlignment="1">
      <alignment horizontal="left" vertical="center" wrapText="1"/>
    </xf>
    <xf numFmtId="0" fontId="2" fillId="0" borderId="0" xfId="16" applyAlignment="1">
      <alignment horizontal="left" vertical="center" wrapText="1"/>
    </xf>
    <xf numFmtId="0" fontId="9" fillId="2" borderId="0" xfId="16" applyFont="1" applyFill="1" applyAlignment="1">
      <alignment horizontal="left" vertical="center" wrapText="1" indent="1"/>
    </xf>
    <xf numFmtId="0" fontId="2" fillId="0" borderId="0" xfId="16" applyAlignment="1">
      <alignment horizontal="left" vertical="center" wrapText="1" indent="1"/>
    </xf>
    <xf numFmtId="0" fontId="11" fillId="2" borderId="8" xfId="16" applyFont="1" applyFill="1" applyBorder="1" applyAlignment="1">
      <alignment horizontal="left" vertical="center" wrapText="1" indent="1"/>
    </xf>
    <xf numFmtId="0" fontId="2" fillId="0" borderId="8" xfId="16" applyBorder="1" applyAlignment="1">
      <alignment horizontal="left" vertical="center" wrapText="1" indent="1"/>
    </xf>
    <xf numFmtId="0" fontId="11" fillId="2" borderId="0" xfId="16" applyFont="1" applyFill="1" applyAlignment="1">
      <alignment horizontal="left" vertical="center" wrapText="1" indent="1"/>
    </xf>
    <xf numFmtId="0" fontId="11" fillId="2" borderId="18" xfId="16" applyFont="1" applyFill="1" applyBorder="1" applyAlignment="1">
      <alignment horizontal="left" vertical="center" wrapText="1" indent="1"/>
    </xf>
    <xf numFmtId="0" fontId="2" fillId="0" borderId="18" xfId="16" applyBorder="1" applyAlignment="1">
      <alignment horizontal="left" vertical="center" wrapText="1" indent="1"/>
    </xf>
    <xf numFmtId="0" fontId="10" fillId="2" borderId="0" xfId="16" applyFont="1" applyFill="1" applyBorder="1" applyAlignment="1">
      <alignment horizontal="left" vertical="center" wrapText="1"/>
    </xf>
    <xf numFmtId="0" fontId="2" fillId="0" borderId="8" xfId="16" applyBorder="1" applyAlignment="1">
      <alignment horizontal="left" vertical="center" wrapText="1"/>
    </xf>
    <xf numFmtId="0" fontId="9" fillId="2" borderId="0" xfId="16" applyFont="1" applyFill="1" applyBorder="1" applyAlignment="1">
      <alignment horizontal="left" vertical="center" wrapText="1"/>
    </xf>
    <xf numFmtId="0" fontId="10" fillId="2" borderId="0" xfId="16" applyFont="1" applyFill="1" applyAlignment="1">
      <alignment horizontal="left" wrapText="1"/>
    </xf>
    <xf numFmtId="0" fontId="9" fillId="2" borderId="0" xfId="16" applyFont="1" applyFill="1" applyAlignment="1">
      <alignment horizontal="left" vertical="top" wrapText="1" indent="1"/>
    </xf>
    <xf numFmtId="0" fontId="2" fillId="0" borderId="0" xfId="16" applyAlignment="1">
      <alignment horizontal="left" vertical="top" wrapText="1" indent="1"/>
    </xf>
    <xf numFmtId="0" fontId="2" fillId="2" borderId="0" xfId="16" applyFill="1" applyAlignment="1">
      <alignment horizontal="left" vertical="center" wrapText="1" indent="1"/>
    </xf>
    <xf numFmtId="0" fontId="12" fillId="2" borderId="0" xfId="16" applyFont="1" applyFill="1" applyBorder="1" applyAlignment="1">
      <alignment horizontal="center" vertical="center" wrapText="1"/>
    </xf>
    <xf numFmtId="0" fontId="25" fillId="2" borderId="6" xfId="16" applyFont="1" applyFill="1" applyBorder="1" applyAlignment="1">
      <alignment horizontal="center" vertical="center"/>
    </xf>
    <xf numFmtId="0" fontId="12" fillId="2" borderId="22" xfId="16" applyFont="1" applyFill="1" applyBorder="1" applyAlignment="1">
      <alignment horizontal="center" vertical="center" wrapText="1"/>
    </xf>
    <xf numFmtId="0" fontId="12" fillId="2" borderId="23" xfId="16" applyFont="1" applyFill="1" applyBorder="1" applyAlignment="1">
      <alignment horizontal="center" vertical="center" wrapText="1"/>
    </xf>
    <xf numFmtId="0" fontId="12" fillId="2" borderId="6" xfId="16" applyFont="1" applyFill="1" applyBorder="1" applyAlignment="1">
      <alignment horizontal="center" vertical="center" wrapText="1"/>
    </xf>
    <xf numFmtId="0" fontId="9" fillId="2" borderId="0" xfId="20" applyFont="1" applyFill="1" applyAlignment="1">
      <alignment horizontal="left" vertical="center" wrapText="1"/>
    </xf>
    <xf numFmtId="0" fontId="10" fillId="2" borderId="0" xfId="19" applyFont="1" applyFill="1" applyAlignment="1">
      <alignment horizontal="left" vertical="center" wrapText="1"/>
    </xf>
    <xf numFmtId="0" fontId="11" fillId="2" borderId="0" xfId="20" applyFont="1" applyFill="1" applyAlignment="1">
      <alignment horizontal="left" vertical="center" wrapText="1" indent="1"/>
    </xf>
    <xf numFmtId="0" fontId="0" fillId="0" borderId="0" xfId="0" applyAlignment="1">
      <alignment horizontal="left" vertical="center" wrapText="1" indent="1"/>
    </xf>
    <xf numFmtId="0" fontId="11" fillId="2" borderId="15" xfId="20" applyFont="1" applyFill="1" applyBorder="1" applyAlignment="1">
      <alignment horizontal="left" vertical="center" wrapText="1" indent="1"/>
    </xf>
    <xf numFmtId="0" fontId="0" fillId="0" borderId="15" xfId="0" applyBorder="1" applyAlignment="1">
      <alignment horizontal="left" vertical="center" wrapText="1" indent="1"/>
    </xf>
    <xf numFmtId="0" fontId="11" fillId="2" borderId="0" xfId="20" applyFont="1" applyFill="1" applyBorder="1" applyAlignment="1">
      <alignment horizontal="left" vertical="center" wrapText="1" indent="1"/>
    </xf>
    <xf numFmtId="0" fontId="0" fillId="2" borderId="0" xfId="0" applyFill="1" applyBorder="1" applyAlignment="1">
      <alignment horizontal="left" vertical="center" wrapText="1" indent="1"/>
    </xf>
    <xf numFmtId="0" fontId="9" fillId="2" borderId="0" xfId="20" applyFont="1" applyFill="1" applyAlignment="1">
      <alignment horizontal="left" vertical="center" wrapText="1" indent="1"/>
    </xf>
    <xf numFmtId="0" fontId="14" fillId="2" borderId="0" xfId="20" applyFont="1" applyFill="1" applyBorder="1" applyAlignment="1">
      <alignment horizontal="center" vertical="center"/>
    </xf>
    <xf numFmtId="0" fontId="11" fillId="2" borderId="0" xfId="20" applyFont="1" applyFill="1" applyAlignment="1">
      <alignment horizontal="left" vertical="center" wrapText="1"/>
    </xf>
    <xf numFmtId="0" fontId="0" fillId="0" borderId="8" xfId="0" applyBorder="1" applyAlignment="1">
      <alignment horizontal="left" vertical="center" wrapText="1" indent="1"/>
    </xf>
    <xf numFmtId="0" fontId="11" fillId="2" borderId="8" xfId="20" applyFont="1" applyFill="1" applyBorder="1" applyAlignment="1">
      <alignment horizontal="left" vertical="center" wrapText="1" indent="1"/>
    </xf>
    <xf numFmtId="0" fontId="10" fillId="2" borderId="0" xfId="20" applyFont="1" applyFill="1" applyAlignment="1">
      <alignment horizontal="left" vertical="center" wrapText="1"/>
    </xf>
    <xf numFmtId="0" fontId="10" fillId="2" borderId="6" xfId="20" applyFont="1" applyFill="1" applyBorder="1" applyAlignment="1">
      <alignment horizontal="center" vertical="center"/>
    </xf>
    <xf numFmtId="0" fontId="10" fillId="2" borderId="8" xfId="20" applyFont="1" applyFill="1" applyBorder="1" applyAlignment="1">
      <alignment horizontal="center" vertical="center" wrapText="1"/>
    </xf>
    <xf numFmtId="0" fontId="10" fillId="2" borderId="8" xfId="20" applyFont="1" applyFill="1" applyBorder="1" applyAlignment="1">
      <alignment horizontal="center" vertical="center"/>
    </xf>
    <xf numFmtId="0" fontId="10" fillId="2" borderId="6" xfId="20" applyFont="1" applyFill="1" applyBorder="1" applyAlignment="1">
      <alignment horizontal="center" vertical="center" wrapText="1"/>
    </xf>
    <xf numFmtId="0" fontId="12" fillId="2" borderId="6" xfId="20" applyFont="1" applyFill="1" applyBorder="1" applyAlignment="1">
      <alignment horizontal="center" vertical="center" wrapText="1"/>
    </xf>
    <xf numFmtId="0" fontId="12" fillId="2" borderId="6" xfId="20" applyFont="1" applyFill="1" applyBorder="1" applyAlignment="1">
      <alignment horizontal="center" vertical="center"/>
    </xf>
    <xf numFmtId="0" fontId="10" fillId="2" borderId="0" xfId="20" applyFont="1" applyFill="1" applyAlignment="1">
      <alignment horizontal="left" vertical="center"/>
    </xf>
    <xf numFmtId="2" fontId="11" fillId="2" borderId="0" xfId="20" applyNumberFormat="1" applyFont="1" applyFill="1" applyAlignment="1">
      <alignment horizontal="left" vertical="center" wrapText="1"/>
    </xf>
    <xf numFmtId="2" fontId="11" fillId="2" borderId="8" xfId="20" applyNumberFormat="1" applyFont="1" applyFill="1" applyBorder="1" applyAlignment="1">
      <alignment horizontal="left" vertical="center" wrapText="1" indent="1"/>
    </xf>
    <xf numFmtId="2" fontId="9" fillId="2" borderId="0" xfId="20" applyNumberFormat="1" applyFont="1" applyFill="1" applyAlignment="1">
      <alignment horizontal="left" vertical="center" wrapText="1" indent="1"/>
    </xf>
    <xf numFmtId="2" fontId="11" fillId="2" borderId="0" xfId="20" applyNumberFormat="1" applyFont="1" applyFill="1" applyAlignment="1">
      <alignment horizontal="left" vertical="center"/>
    </xf>
    <xf numFmtId="2" fontId="9" fillId="2" borderId="0" xfId="20" applyNumberFormat="1" applyFont="1" applyFill="1" applyAlignment="1">
      <alignment horizontal="left" vertical="center"/>
    </xf>
    <xf numFmtId="3" fontId="12" fillId="2" borderId="9" xfId="22" applyNumberFormat="1" applyFont="1" applyFill="1" applyBorder="1" applyAlignment="1">
      <alignment horizontal="center" vertical="center" wrapText="1"/>
    </xf>
    <xf numFmtId="3" fontId="12" fillId="2" borderId="10" xfId="22" applyNumberFormat="1" applyFont="1" applyFill="1" applyBorder="1" applyAlignment="1">
      <alignment horizontal="center" vertical="center" wrapText="1"/>
    </xf>
    <xf numFmtId="3" fontId="12" fillId="2" borderId="5" xfId="22" applyNumberFormat="1" applyFont="1" applyFill="1" applyBorder="1" applyAlignment="1">
      <alignment horizontal="center" vertical="center" wrapText="1"/>
    </xf>
    <xf numFmtId="3" fontId="12" fillId="2" borderId="7" xfId="22"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12" fillId="2" borderId="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9" fillId="2" borderId="0" xfId="0" applyFont="1" applyFill="1" applyAlignment="1">
      <alignment horizontal="left" vertical="center" wrapText="1" indent="1"/>
    </xf>
    <xf numFmtId="0" fontId="11" fillId="2" borderId="8" xfId="0" applyFont="1" applyFill="1" applyBorder="1" applyAlignment="1">
      <alignment horizontal="left" vertical="center" wrapText="1" indent="1"/>
    </xf>
  </cellXfs>
  <cellStyles count="28">
    <cellStyle name="DEFINITION" xfId="1"/>
    <cellStyle name="FILET_HAUT" xfId="2"/>
    <cellStyle name="Milliers 2" xfId="23"/>
    <cellStyle name="Milliers_2010-05-05 Tableaux Retraite Ircantec" xfId="26"/>
    <cellStyle name="Normal" xfId="0" builtinId="0"/>
    <cellStyle name="Normal 2" xfId="15"/>
    <cellStyle name="Normal 3" xfId="16"/>
    <cellStyle name="Normal 4" xfId="24"/>
    <cellStyle name="Normal_DF annexe 2" xfId="20"/>
    <cellStyle name="Normal_PLF2007-données et graph" xfId="21"/>
    <cellStyle name="Normal_Pyramides des âges 31-12-2006 3 FP" xfId="27"/>
    <cellStyle name="Normal_Pyramides des âges 31-12-2006 Public privé" xfId="22"/>
    <cellStyle name="Normal_V2.3-1 à V2.3-7 VE 2008-09-20090630" xfId="19"/>
    <cellStyle name="NOTE01" xfId="3"/>
    <cellStyle name="Pourcentage" xfId="17" builtinId="5"/>
    <cellStyle name="Pourcentage 2" xfId="18"/>
    <cellStyle name="Pourcentage 3" xfId="25"/>
    <cellStyle name="REMARQ01" xfId="4"/>
    <cellStyle name="SOURSITU" xfId="5"/>
    <cellStyle name="SOUS TOT" xfId="6"/>
    <cellStyle name="TABL01" xfId="7"/>
    <cellStyle name="TITCOL01" xfId="8"/>
    <cellStyle name="TITCOLG1" xfId="9"/>
    <cellStyle name="TITLIG01" xfId="10"/>
    <cellStyle name="TITRE01" xfId="11"/>
    <cellStyle name="TOTAL01" xfId="12"/>
    <cellStyle name="TOTALG1" xfId="13"/>
    <cellStyle name="UNITE" xfId="14"/>
  </cellStyles>
  <dxfs count="0"/>
  <tableStyles count="0" defaultTableStyle="TableStyleMedium2" defaultPivotStyle="PivotStyleLight16"/>
  <colors>
    <mruColors>
      <color rgb="FF33CC33"/>
      <color rgb="FFFFCC00"/>
      <color rgb="FFFF00FF"/>
      <color rgb="FF00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05633802816895E-2"/>
          <c:y val="5.0675675675675678E-2"/>
          <c:w val="0.78349536095222139"/>
          <c:h val="0.86814660667416577"/>
        </c:manualLayout>
      </c:layout>
      <c:lineChart>
        <c:grouping val="standard"/>
        <c:varyColors val="0"/>
        <c:ser>
          <c:idx val="0"/>
          <c:order val="0"/>
          <c:tx>
            <c:strRef>
              <c:f>'V 2.2-1 source'!$A$4</c:f>
              <c:strCache>
                <c:ptCount val="1"/>
                <c:pt idx="0">
                  <c:v>FPE / Fonctionnaires civils (hors La Poste et Orange) </c:v>
                </c:pt>
              </c:strCache>
            </c:strRef>
          </c:tx>
          <c:spPr>
            <a:ln w="12700">
              <a:solidFill>
                <a:srgbClr val="FF0000"/>
              </a:solidFill>
              <a:prstDash val="solid"/>
            </a:ln>
          </c:spPr>
          <c:marker>
            <c:symbol val="diamond"/>
            <c:size val="5"/>
            <c:spPr>
              <a:solidFill>
                <a:srgbClr val="FF0000"/>
              </a:solidFill>
              <a:ln w="12700">
                <a:solidFill>
                  <a:srgbClr val="FF000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layout>
                <c:manualLayout>
                  <c:x val="-2.2598866963166722E-2"/>
                  <c:y val="-5.3047664928114149E-2"/>
                </c:manualLayout>
              </c:layout>
              <c:tx>
                <c:strRef>
                  <c:f>'V 2.2-1 source'!$V$4</c:f>
                  <c:strCache>
                    <c:ptCount val="1"/>
                    <c:pt idx="0">
                      <c:v>43 548</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{E865EA77-EE63-48E1-9FF0-0A9E63BEF432}</c15:txfldGUID>
                      <c15:f>'V 2.2-1 source'!$V$4</c15:f>
                      <c15:dlblFieldTableCache>
                        <c:ptCount val="1"/>
                        <c:pt idx="0">
                          <c:v>43 548</c:v>
                        </c:pt>
                      </c15:dlblFieldTableCache>
                    </c15:dlblFTEntry>
                  </c15:dlblFieldTable>
                  <c15:showDataLabelsRange val="0"/>
                </c:ext>
              </c:extLst>
            </c:dLbl>
            <c:dLbl>
              <c:idx val="18"/>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'V 2.2-1 source'!$D$3:$V$3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'V 2.2-1 source'!$D$4:$V$4</c:f>
              <c:numCache>
                <c:formatCode>#,##0</c:formatCode>
                <c:ptCount val="19"/>
                <c:pt idx="0">
                  <c:v>47033</c:v>
                </c:pt>
                <c:pt idx="1">
                  <c:v>47674</c:v>
                </c:pt>
                <c:pt idx="2">
                  <c:v>53025</c:v>
                </c:pt>
                <c:pt idx="3">
                  <c:v>61215</c:v>
                </c:pt>
                <c:pt idx="4">
                  <c:v>57608</c:v>
                </c:pt>
                <c:pt idx="5">
                  <c:v>56617</c:v>
                </c:pt>
                <c:pt idx="6">
                  <c:v>61682</c:v>
                </c:pt>
                <c:pt idx="7">
                  <c:v>64930</c:v>
                </c:pt>
                <c:pt idx="8">
                  <c:v>65939</c:v>
                </c:pt>
                <c:pt idx="9">
                  <c:v>54296</c:v>
                </c:pt>
                <c:pt idx="10">
                  <c:v>56160</c:v>
                </c:pt>
                <c:pt idx="11">
                  <c:v>59081</c:v>
                </c:pt>
                <c:pt idx="12">
                  <c:v>42905</c:v>
                </c:pt>
                <c:pt idx="13">
                  <c:v>45966</c:v>
                </c:pt>
                <c:pt idx="14">
                  <c:v>44235</c:v>
                </c:pt>
                <c:pt idx="15">
                  <c:v>41425</c:v>
                </c:pt>
                <c:pt idx="16">
                  <c:v>41762</c:v>
                </c:pt>
                <c:pt idx="17">
                  <c:v>46104</c:v>
                </c:pt>
                <c:pt idx="18">
                  <c:v>43548</c:v>
                </c:pt>
              </c:numCache>
            </c:numRef>
          </c:val>
          <c:smooth val="0"/>
        </c:ser>
        <c:ser>
          <c:idx val="5"/>
          <c:order val="1"/>
          <c:tx>
            <c:strRef>
              <c:f>'V 2.2-1 source'!$A$5</c:f>
              <c:strCache>
                <c:ptCount val="1"/>
                <c:pt idx="0">
                  <c:v>FPE / Militaires (2)</c:v>
                </c:pt>
              </c:strCache>
            </c:strRef>
          </c:tx>
          <c:spPr>
            <a:ln w="12700">
              <a:solidFill>
                <a:srgbClr val="0070C0"/>
              </a:solidFill>
              <a:prstDash val="solid"/>
            </a:ln>
          </c:spPr>
          <c:marker>
            <c:symbol val="circle"/>
            <c:size val="5"/>
            <c:spPr>
              <a:solidFill>
                <a:srgbClr val="0070C0"/>
              </a:solidFill>
              <a:ln w="12700">
                <a:solidFill>
                  <a:srgbClr val="0070C0"/>
                </a:solidFill>
                <a:prstDash val="solid"/>
              </a:ln>
            </c:spPr>
          </c:marker>
          <c:cat>
            <c:numRef>
              <c:f>'V 2.2-1 source'!$D$3:$V$3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'V 2.2-1 source'!$D$5:$V$5</c:f>
              <c:numCache>
                <c:formatCode>#,##0</c:formatCode>
                <c:ptCount val="19"/>
                <c:pt idx="0">
                  <c:v>13060</c:v>
                </c:pt>
                <c:pt idx="1">
                  <c:v>13376</c:v>
                </c:pt>
                <c:pt idx="2">
                  <c:v>13288</c:v>
                </c:pt>
                <c:pt idx="3">
                  <c:v>11453</c:v>
                </c:pt>
                <c:pt idx="4">
                  <c:v>10556</c:v>
                </c:pt>
                <c:pt idx="5">
                  <c:v>9753</c:v>
                </c:pt>
                <c:pt idx="6">
                  <c:v>9720</c:v>
                </c:pt>
                <c:pt idx="7">
                  <c:v>10832</c:v>
                </c:pt>
                <c:pt idx="8">
                  <c:v>12420</c:v>
                </c:pt>
                <c:pt idx="9">
                  <c:v>12152</c:v>
                </c:pt>
                <c:pt idx="10">
                  <c:v>13081</c:v>
                </c:pt>
                <c:pt idx="11">
                  <c:v>13503</c:v>
                </c:pt>
                <c:pt idx="12">
                  <c:v>11415</c:v>
                </c:pt>
                <c:pt idx="13">
                  <c:v>11654</c:v>
                </c:pt>
                <c:pt idx="14">
                  <c:v>11647</c:v>
                </c:pt>
                <c:pt idx="15">
                  <c:v>11060</c:v>
                </c:pt>
                <c:pt idx="16">
                  <c:v>11259</c:v>
                </c:pt>
                <c:pt idx="17">
                  <c:v>11491</c:v>
                </c:pt>
                <c:pt idx="18">
                  <c:v>11803</c:v>
                </c:pt>
              </c:numCache>
            </c:numRef>
          </c:val>
          <c:smooth val="0"/>
        </c:ser>
        <c:ser>
          <c:idx val="1"/>
          <c:order val="2"/>
          <c:tx>
            <c:strRef>
              <c:f>'V 2.2-1 source'!$A$6</c:f>
              <c:strCache>
                <c:ptCount val="1"/>
                <c:pt idx="0">
                  <c:v>FPE / Ouvriers d'Etat (3)</c:v>
                </c:pt>
              </c:strCache>
            </c:strRef>
          </c:tx>
          <c:spPr>
            <a:ln w="12700">
              <a:solidFill>
                <a:srgbClr val="FFC000"/>
              </a:solidFill>
              <a:prstDash val="solid"/>
            </a:ln>
          </c:spPr>
          <c:marker>
            <c:symbol val="square"/>
            <c:size val="5"/>
            <c:spPr>
              <a:solidFill>
                <a:srgbClr val="FFC000"/>
              </a:solidFill>
              <a:ln w="12700">
                <a:solidFill>
                  <a:srgbClr val="FFC000"/>
                </a:solidFill>
                <a:prstDash val="solid"/>
              </a:ln>
            </c:spPr>
          </c:marker>
          <c:cat>
            <c:numRef>
              <c:f>'V 2.2-1 source'!$D$3:$V$3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'V 2.2-1 source'!$D$6:$V$6</c:f>
              <c:numCache>
                <c:formatCode>#,##0</c:formatCode>
                <c:ptCount val="19"/>
                <c:pt idx="0">
                  <c:v>2112</c:v>
                </c:pt>
                <c:pt idx="1">
                  <c:v>1979</c:v>
                </c:pt>
                <c:pt idx="2">
                  <c:v>1202</c:v>
                </c:pt>
                <c:pt idx="3">
                  <c:v>1180</c:v>
                </c:pt>
                <c:pt idx="4">
                  <c:v>1816</c:v>
                </c:pt>
                <c:pt idx="5">
                  <c:v>1825</c:v>
                </c:pt>
                <c:pt idx="6">
                  <c:v>2612</c:v>
                </c:pt>
                <c:pt idx="7">
                  <c:v>2503</c:v>
                </c:pt>
                <c:pt idx="8">
                  <c:v>3095</c:v>
                </c:pt>
                <c:pt idx="9">
                  <c:v>2425</c:v>
                </c:pt>
                <c:pt idx="10">
                  <c:v>2591</c:v>
                </c:pt>
                <c:pt idx="11">
                  <c:v>2547</c:v>
                </c:pt>
                <c:pt idx="12">
                  <c:v>2029</c:v>
                </c:pt>
                <c:pt idx="13">
                  <c:v>2470</c:v>
                </c:pt>
                <c:pt idx="14">
                  <c:v>2396</c:v>
                </c:pt>
                <c:pt idx="15">
                  <c:v>2136</c:v>
                </c:pt>
                <c:pt idx="16">
                  <c:v>2287</c:v>
                </c:pt>
                <c:pt idx="17">
                  <c:v>2665</c:v>
                </c:pt>
                <c:pt idx="18">
                  <c:v>2195</c:v>
                </c:pt>
              </c:numCache>
            </c:numRef>
          </c:val>
          <c:smooth val="0"/>
        </c:ser>
        <c:ser>
          <c:idx val="6"/>
          <c:order val="3"/>
          <c:tx>
            <c:strRef>
              <c:f>'V 2.2-1 source'!$A$7</c:f>
              <c:strCache>
                <c:ptCount val="1"/>
                <c:pt idx="0">
                  <c:v>FPH / Fonctionnaires (1)</c:v>
                </c:pt>
              </c:strCache>
            </c:strRef>
          </c:tx>
          <c:spPr>
            <a:ln w="12700">
              <a:solidFill>
                <a:srgbClr val="33CC33"/>
              </a:solidFill>
              <a:prstDash val="solid"/>
            </a:ln>
          </c:spPr>
          <c:marker>
            <c:symbol val="star"/>
            <c:size val="5"/>
            <c:spPr>
              <a:noFill/>
              <a:ln w="12700">
                <a:solidFill>
                  <a:srgbClr val="33CC33"/>
                </a:solidFill>
                <a:prstDash val="solid"/>
              </a:ln>
            </c:spPr>
          </c:marker>
          <c:cat>
            <c:numRef>
              <c:f>'V 2.2-1 source'!$D$3:$V$3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'V 2.2-1 source'!$D$7:$V$7</c:f>
              <c:numCache>
                <c:formatCode>#,##0</c:formatCode>
                <c:ptCount val="19"/>
                <c:pt idx="0">
                  <c:v>15499</c:v>
                </c:pt>
                <c:pt idx="1">
                  <c:v>16736</c:v>
                </c:pt>
                <c:pt idx="2">
                  <c:v>19057</c:v>
                </c:pt>
                <c:pt idx="3">
                  <c:v>28569</c:v>
                </c:pt>
                <c:pt idx="4">
                  <c:v>15747</c:v>
                </c:pt>
                <c:pt idx="5">
                  <c:v>21196</c:v>
                </c:pt>
                <c:pt idx="6">
                  <c:v>24051</c:v>
                </c:pt>
                <c:pt idx="7">
                  <c:v>24734</c:v>
                </c:pt>
                <c:pt idx="8">
                  <c:v>29874</c:v>
                </c:pt>
                <c:pt idx="9">
                  <c:v>22289</c:v>
                </c:pt>
                <c:pt idx="10">
                  <c:v>25128</c:v>
                </c:pt>
                <c:pt idx="11">
                  <c:v>31432</c:v>
                </c:pt>
                <c:pt idx="12">
                  <c:v>18719</c:v>
                </c:pt>
                <c:pt idx="13">
                  <c:v>21696</c:v>
                </c:pt>
                <c:pt idx="14">
                  <c:v>21747</c:v>
                </c:pt>
                <c:pt idx="15">
                  <c:v>21026</c:v>
                </c:pt>
                <c:pt idx="16">
                  <c:v>22848</c:v>
                </c:pt>
                <c:pt idx="17">
                  <c:v>25470</c:v>
                </c:pt>
                <c:pt idx="18">
                  <c:v>26059</c:v>
                </c:pt>
              </c:numCache>
            </c:numRef>
          </c:val>
          <c:smooth val="0"/>
        </c:ser>
        <c:ser>
          <c:idx val="2"/>
          <c:order val="4"/>
          <c:tx>
            <c:strRef>
              <c:f>'V 2.2-1 source'!$A$8</c:f>
              <c:strCache>
                <c:ptCount val="1"/>
                <c:pt idx="0">
                  <c:v>FPT / Fonctionnaires (1)</c:v>
                </c:pt>
              </c:strCache>
            </c:strRef>
          </c:tx>
          <c:spPr>
            <a:ln w="12700">
              <a:solidFill>
                <a:srgbClr val="808000"/>
              </a:solidFill>
              <a:prstDash val="solid"/>
            </a:ln>
          </c:spPr>
          <c:marker>
            <c:symbol val="triangle"/>
            <c:size val="5"/>
            <c:spPr>
              <a:solidFill>
                <a:srgbClr val="808000"/>
              </a:solidFill>
              <a:ln w="12700">
                <a:solidFill>
                  <a:srgbClr val="808000"/>
                </a:solidFill>
                <a:prstDash val="solid"/>
              </a:ln>
            </c:spPr>
          </c:marker>
          <c:cat>
            <c:numRef>
              <c:f>'V 2.2-1 source'!$D$3:$V$3</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'V 2.2-1 source'!$D$8:$V$8</c:f>
              <c:numCache>
                <c:formatCode>#,##0</c:formatCode>
                <c:ptCount val="19"/>
                <c:pt idx="0">
                  <c:v>16801</c:v>
                </c:pt>
                <c:pt idx="1">
                  <c:v>16532</c:v>
                </c:pt>
                <c:pt idx="2">
                  <c:v>18568</c:v>
                </c:pt>
                <c:pt idx="3">
                  <c:v>24989</c:v>
                </c:pt>
                <c:pt idx="4">
                  <c:v>16435</c:v>
                </c:pt>
                <c:pt idx="5">
                  <c:v>20996</c:v>
                </c:pt>
                <c:pt idx="6">
                  <c:v>29460</c:v>
                </c:pt>
                <c:pt idx="7">
                  <c:v>28377</c:v>
                </c:pt>
                <c:pt idx="8">
                  <c:v>32718</c:v>
                </c:pt>
                <c:pt idx="9">
                  <c:v>24911</c:v>
                </c:pt>
                <c:pt idx="10">
                  <c:v>28799</c:v>
                </c:pt>
                <c:pt idx="11">
                  <c:v>34751</c:v>
                </c:pt>
                <c:pt idx="12">
                  <c:v>26418</c:v>
                </c:pt>
                <c:pt idx="13">
                  <c:v>32452</c:v>
                </c:pt>
                <c:pt idx="14">
                  <c:v>32782</c:v>
                </c:pt>
                <c:pt idx="15">
                  <c:v>33167</c:v>
                </c:pt>
                <c:pt idx="16">
                  <c:v>36401</c:v>
                </c:pt>
                <c:pt idx="17">
                  <c:v>40796</c:v>
                </c:pt>
                <c:pt idx="18">
                  <c:v>43138</c:v>
                </c:pt>
              </c:numCache>
            </c:numRef>
          </c:val>
          <c:smooth val="0"/>
        </c:ser>
        <c:dLbls>
          <c:showLegendKey val="0"/>
          <c:showVal val="0"/>
          <c:showCatName val="0"/>
          <c:showSerName val="0"/>
          <c:showPercent val="0"/>
          <c:showBubbleSize val="0"/>
        </c:dLbls>
        <c:marker val="1"/>
        <c:smooth val="0"/>
        <c:axId val="152070896"/>
        <c:axId val="153524320"/>
      </c:lineChart>
      <c:catAx>
        <c:axId val="152070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524320"/>
        <c:crosses val="autoZero"/>
        <c:auto val="1"/>
        <c:lblAlgn val="ctr"/>
        <c:lblOffset val="100"/>
        <c:noMultiLvlLbl val="0"/>
      </c:catAx>
      <c:valAx>
        <c:axId val="153524320"/>
        <c:scaling>
          <c:orientation val="minMax"/>
        </c:scaling>
        <c:delete val="0"/>
        <c:axPos val="l"/>
        <c:majorGridlines>
          <c:spPr>
            <a:ln w="3175">
              <a:solidFill>
                <a:schemeClr val="bg1">
                  <a:lumMod val="85000"/>
                </a:schemeClr>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2070896"/>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 2.2-10 à 11 source'!$C$3</c:f>
              <c:strCache>
                <c:ptCount val="1"/>
                <c:pt idx="0">
                  <c:v>Pensions surcotées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2.2-10 à 11 source'!$A$4:$B$26</c:f>
              <c:multiLvlStrCache>
                <c:ptCount val="23"/>
                <c:lvl>
                  <c:pt idx="0">
                    <c:v>2012</c:v>
                  </c:pt>
                  <c:pt idx="1">
                    <c:v>2013</c:v>
                  </c:pt>
                  <c:pt idx="2">
                    <c:v>2014</c:v>
                  </c:pt>
                  <c:pt idx="3">
                    <c:v>2015</c:v>
                  </c:pt>
                  <c:pt idx="4">
                    <c:v>2016</c:v>
                  </c:pt>
                  <c:pt idx="5">
                    <c:v>2017</c:v>
                  </c:pt>
                  <c:pt idx="6">
                    <c:v>2018</c:v>
                  </c:pt>
                  <c:pt idx="8">
                    <c:v>2012</c:v>
                  </c:pt>
                  <c:pt idx="9">
                    <c:v>2013</c:v>
                  </c:pt>
                  <c:pt idx="10">
                    <c:v>2014</c:v>
                  </c:pt>
                  <c:pt idx="11">
                    <c:v>2015</c:v>
                  </c:pt>
                  <c:pt idx="12">
                    <c:v>2016</c:v>
                  </c:pt>
                  <c:pt idx="13">
                    <c:v>2017</c:v>
                  </c:pt>
                  <c:pt idx="14">
                    <c:v>2018</c:v>
                  </c:pt>
                  <c:pt idx="16">
                    <c:v>2012</c:v>
                  </c:pt>
                  <c:pt idx="17">
                    <c:v>2013</c:v>
                  </c:pt>
                  <c:pt idx="18">
                    <c:v>2014</c:v>
                  </c:pt>
                  <c:pt idx="19">
                    <c:v>2015</c:v>
                  </c:pt>
                  <c:pt idx="20">
                    <c:v>2016</c:v>
                  </c:pt>
                  <c:pt idx="21">
                    <c:v>2017</c:v>
                  </c:pt>
                  <c:pt idx="22">
                    <c:v>2018</c:v>
                  </c:pt>
                </c:lvl>
                <c:lvl>
                  <c:pt idx="0">
                    <c:v>FPE (y compris La Poste et Orange)</c:v>
                  </c:pt>
                  <c:pt idx="8">
                    <c:v>FPT</c:v>
                  </c:pt>
                  <c:pt idx="16">
                    <c:v>FPH</c:v>
                  </c:pt>
                </c:lvl>
              </c:multiLvlStrCache>
            </c:multiLvlStrRef>
          </c:cat>
          <c:val>
            <c:numRef>
              <c:f>'V 2.2-10 à 11 source'!$G$4:$G$26</c:f>
              <c:numCache>
                <c:formatCode>0.0</c:formatCode>
                <c:ptCount val="23"/>
                <c:pt idx="0">
                  <c:v>11.7558826</c:v>
                </c:pt>
                <c:pt idx="1">
                  <c:v>9.8093558000000005</c:v>
                </c:pt>
                <c:pt idx="2">
                  <c:v>10.4624085</c:v>
                </c:pt>
                <c:pt idx="3">
                  <c:v>10.5628969</c:v>
                </c:pt>
                <c:pt idx="4">
                  <c:v>10.620534600000001</c:v>
                </c:pt>
                <c:pt idx="5">
                  <c:v>9.6458660999999992</c:v>
                </c:pt>
                <c:pt idx="6">
                  <c:v>11.979695399999999</c:v>
                </c:pt>
                <c:pt idx="8">
                  <c:v>13.364055299539171</c:v>
                </c:pt>
                <c:pt idx="9">
                  <c:v>13.841368584758943</c:v>
                </c:pt>
                <c:pt idx="10">
                  <c:v>11.914460285132384</c:v>
                </c:pt>
                <c:pt idx="11">
                  <c:v>12.815533980582524</c:v>
                </c:pt>
                <c:pt idx="12">
                  <c:v>12.360053739364083</c:v>
                </c:pt>
                <c:pt idx="13">
                  <c:v>9.3432369038311176</c:v>
                </c:pt>
                <c:pt idx="14">
                  <c:v>10.100000000000001</c:v>
                </c:pt>
                <c:pt idx="16">
                  <c:v>7.2759937121041993</c:v>
                </c:pt>
                <c:pt idx="17">
                  <c:v>6.0364906832298137</c:v>
                </c:pt>
                <c:pt idx="18">
                  <c:v>5.714858632444356</c:v>
                </c:pt>
                <c:pt idx="19">
                  <c:v>6.1448968799576944</c:v>
                </c:pt>
                <c:pt idx="20">
                  <c:v>5.6962669107923913</c:v>
                </c:pt>
                <c:pt idx="21">
                  <c:v>4.2388696347640629</c:v>
                </c:pt>
                <c:pt idx="22">
                  <c:v>5</c:v>
                </c:pt>
              </c:numCache>
            </c:numRef>
          </c:val>
        </c:ser>
        <c:ser>
          <c:idx val="1"/>
          <c:order val="1"/>
          <c:tx>
            <c:strRef>
              <c:f>'V 2.2-10 à 11 source'!$D$3</c:f>
              <c:strCache>
                <c:ptCount val="1"/>
                <c:pt idx="0">
                  <c:v>Pensions normales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2.2-10 à 11 source'!$A$4:$B$26</c:f>
              <c:multiLvlStrCache>
                <c:ptCount val="23"/>
                <c:lvl>
                  <c:pt idx="0">
                    <c:v>2012</c:v>
                  </c:pt>
                  <c:pt idx="1">
                    <c:v>2013</c:v>
                  </c:pt>
                  <c:pt idx="2">
                    <c:v>2014</c:v>
                  </c:pt>
                  <c:pt idx="3">
                    <c:v>2015</c:v>
                  </c:pt>
                  <c:pt idx="4">
                    <c:v>2016</c:v>
                  </c:pt>
                  <c:pt idx="5">
                    <c:v>2017</c:v>
                  </c:pt>
                  <c:pt idx="6">
                    <c:v>2018</c:v>
                  </c:pt>
                  <c:pt idx="8">
                    <c:v>2012</c:v>
                  </c:pt>
                  <c:pt idx="9">
                    <c:v>2013</c:v>
                  </c:pt>
                  <c:pt idx="10">
                    <c:v>2014</c:v>
                  </c:pt>
                  <c:pt idx="11">
                    <c:v>2015</c:v>
                  </c:pt>
                  <c:pt idx="12">
                    <c:v>2016</c:v>
                  </c:pt>
                  <c:pt idx="13">
                    <c:v>2017</c:v>
                  </c:pt>
                  <c:pt idx="14">
                    <c:v>2018</c:v>
                  </c:pt>
                  <c:pt idx="16">
                    <c:v>2012</c:v>
                  </c:pt>
                  <c:pt idx="17">
                    <c:v>2013</c:v>
                  </c:pt>
                  <c:pt idx="18">
                    <c:v>2014</c:v>
                  </c:pt>
                  <c:pt idx="19">
                    <c:v>2015</c:v>
                  </c:pt>
                  <c:pt idx="20">
                    <c:v>2016</c:v>
                  </c:pt>
                  <c:pt idx="21">
                    <c:v>2017</c:v>
                  </c:pt>
                  <c:pt idx="22">
                    <c:v>2018</c:v>
                  </c:pt>
                </c:lvl>
                <c:lvl>
                  <c:pt idx="0">
                    <c:v>FPE (y compris La Poste et Orange)</c:v>
                  </c:pt>
                  <c:pt idx="8">
                    <c:v>FPT</c:v>
                  </c:pt>
                  <c:pt idx="16">
                    <c:v>FPH</c:v>
                  </c:pt>
                </c:lvl>
              </c:multiLvlStrCache>
            </c:multiLvlStrRef>
          </c:cat>
          <c:val>
            <c:numRef>
              <c:f>'V 2.2-10 à 11 source'!$H$4:$H$26</c:f>
              <c:numCache>
                <c:formatCode>0.0</c:formatCode>
                <c:ptCount val="23"/>
                <c:pt idx="0">
                  <c:v>59.220024400000007</c:v>
                </c:pt>
                <c:pt idx="1">
                  <c:v>57.957504000000007</c:v>
                </c:pt>
                <c:pt idx="2">
                  <c:v>61.684963400000001</c:v>
                </c:pt>
                <c:pt idx="3">
                  <c:v>64.312682300000006</c:v>
                </c:pt>
                <c:pt idx="4">
                  <c:v>65.200288999999998</c:v>
                </c:pt>
                <c:pt idx="5">
                  <c:v>64.136798499999998</c:v>
                </c:pt>
                <c:pt idx="6">
                  <c:v>63.561759699999996</c:v>
                </c:pt>
                <c:pt idx="8">
                  <c:v>75.444371296905871</c:v>
                </c:pt>
                <c:pt idx="9">
                  <c:v>76.516329704510113</c:v>
                </c:pt>
                <c:pt idx="10">
                  <c:v>79.124236252545828</c:v>
                </c:pt>
                <c:pt idx="11">
                  <c:v>79.5631067961165</c:v>
                </c:pt>
                <c:pt idx="12">
                  <c:v>79.802955665024626</c:v>
                </c:pt>
                <c:pt idx="13">
                  <c:v>81.157154026583271</c:v>
                </c:pt>
                <c:pt idx="14">
                  <c:v>79.7</c:v>
                </c:pt>
                <c:pt idx="16">
                  <c:v>80.170671457444413</c:v>
                </c:pt>
                <c:pt idx="17">
                  <c:v>80.881211180124225</c:v>
                </c:pt>
                <c:pt idx="18">
                  <c:v>84.228995388008826</c:v>
                </c:pt>
                <c:pt idx="19">
                  <c:v>86.11316763617134</c:v>
                </c:pt>
                <c:pt idx="20">
                  <c:v>87.020648967551622</c:v>
                </c:pt>
                <c:pt idx="21">
                  <c:v>87.932106993690567</c:v>
                </c:pt>
                <c:pt idx="22">
                  <c:v>86.4</c:v>
                </c:pt>
              </c:numCache>
            </c:numRef>
          </c:val>
        </c:ser>
        <c:ser>
          <c:idx val="2"/>
          <c:order val="2"/>
          <c:tx>
            <c:strRef>
              <c:f>'V 2.2-10 à 11 source'!$E$3</c:f>
              <c:strCache>
                <c:ptCount val="1"/>
                <c:pt idx="0">
                  <c:v>Pensions décotées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2.2-10 à 11 source'!$A$4:$B$26</c:f>
              <c:multiLvlStrCache>
                <c:ptCount val="23"/>
                <c:lvl>
                  <c:pt idx="0">
                    <c:v>2012</c:v>
                  </c:pt>
                  <c:pt idx="1">
                    <c:v>2013</c:v>
                  </c:pt>
                  <c:pt idx="2">
                    <c:v>2014</c:v>
                  </c:pt>
                  <c:pt idx="3">
                    <c:v>2015</c:v>
                  </c:pt>
                  <c:pt idx="4">
                    <c:v>2016</c:v>
                  </c:pt>
                  <c:pt idx="5">
                    <c:v>2017</c:v>
                  </c:pt>
                  <c:pt idx="6">
                    <c:v>2018</c:v>
                  </c:pt>
                  <c:pt idx="8">
                    <c:v>2012</c:v>
                  </c:pt>
                  <c:pt idx="9">
                    <c:v>2013</c:v>
                  </c:pt>
                  <c:pt idx="10">
                    <c:v>2014</c:v>
                  </c:pt>
                  <c:pt idx="11">
                    <c:v>2015</c:v>
                  </c:pt>
                  <c:pt idx="12">
                    <c:v>2016</c:v>
                  </c:pt>
                  <c:pt idx="13">
                    <c:v>2017</c:v>
                  </c:pt>
                  <c:pt idx="14">
                    <c:v>2018</c:v>
                  </c:pt>
                  <c:pt idx="16">
                    <c:v>2012</c:v>
                  </c:pt>
                  <c:pt idx="17">
                    <c:v>2013</c:v>
                  </c:pt>
                  <c:pt idx="18">
                    <c:v>2014</c:v>
                  </c:pt>
                  <c:pt idx="19">
                    <c:v>2015</c:v>
                  </c:pt>
                  <c:pt idx="20">
                    <c:v>2016</c:v>
                  </c:pt>
                  <c:pt idx="21">
                    <c:v>2017</c:v>
                  </c:pt>
                  <c:pt idx="22">
                    <c:v>2018</c:v>
                  </c:pt>
                </c:lvl>
                <c:lvl>
                  <c:pt idx="0">
                    <c:v>FPE (y compris La Poste et Orange)</c:v>
                  </c:pt>
                  <c:pt idx="8">
                    <c:v>FPT</c:v>
                  </c:pt>
                  <c:pt idx="16">
                    <c:v>FPH</c:v>
                  </c:pt>
                </c:lvl>
              </c:multiLvlStrCache>
            </c:multiLvlStrRef>
          </c:cat>
          <c:val>
            <c:numRef>
              <c:f>'V 2.2-10 à 11 source'!$I$4:$I$26</c:f>
              <c:numCache>
                <c:formatCode>0.0</c:formatCode>
                <c:ptCount val="23"/>
                <c:pt idx="0">
                  <c:v>29.024093000000001</c:v>
                </c:pt>
                <c:pt idx="1">
                  <c:v>32.233140200000001</c:v>
                </c:pt>
                <c:pt idx="2">
                  <c:v>27.852628099999997</c:v>
                </c:pt>
                <c:pt idx="3">
                  <c:v>25.124420800000003</c:v>
                </c:pt>
                <c:pt idx="4">
                  <c:v>24.179176399999999</c:v>
                </c:pt>
                <c:pt idx="5">
                  <c:v>26.217335400000003</c:v>
                </c:pt>
                <c:pt idx="6">
                  <c:v>24.458544800000002</c:v>
                </c:pt>
                <c:pt idx="8">
                  <c:v>11.191573403554971</c:v>
                </c:pt>
                <c:pt idx="9">
                  <c:v>9.6423017107309477</c:v>
                </c:pt>
                <c:pt idx="10">
                  <c:v>8.9613034623217924</c:v>
                </c:pt>
                <c:pt idx="11">
                  <c:v>7.6213592233009706</c:v>
                </c:pt>
                <c:pt idx="12">
                  <c:v>7.8369905956112857</c:v>
                </c:pt>
                <c:pt idx="13">
                  <c:v>9.499609069585615</c:v>
                </c:pt>
                <c:pt idx="14">
                  <c:v>10.199999999999999</c:v>
                </c:pt>
                <c:pt idx="16">
                  <c:v>12.553334830451382</c:v>
                </c:pt>
                <c:pt idx="17">
                  <c:v>13.082298136645962</c:v>
                </c:pt>
                <c:pt idx="18">
                  <c:v>10.056145979546821</c:v>
                </c:pt>
                <c:pt idx="19">
                  <c:v>7.741935483870968</c:v>
                </c:pt>
                <c:pt idx="20">
                  <c:v>7.2830841216559863</c:v>
                </c:pt>
                <c:pt idx="21">
                  <c:v>7.8290233715453654</c:v>
                </c:pt>
                <c:pt idx="22">
                  <c:v>8.6</c:v>
                </c:pt>
              </c:numCache>
            </c:numRef>
          </c:val>
        </c:ser>
        <c:dLbls>
          <c:showLegendKey val="0"/>
          <c:showVal val="0"/>
          <c:showCatName val="0"/>
          <c:showSerName val="0"/>
          <c:showPercent val="0"/>
          <c:showBubbleSize val="0"/>
        </c:dLbls>
        <c:gapWidth val="10"/>
        <c:overlap val="100"/>
        <c:axId val="195626464"/>
        <c:axId val="195626856"/>
      </c:barChart>
      <c:catAx>
        <c:axId val="1956264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95626856"/>
        <c:crosses val="autoZero"/>
        <c:auto val="1"/>
        <c:lblAlgn val="ctr"/>
        <c:lblOffset val="100"/>
        <c:noMultiLvlLbl val="0"/>
      </c:catAx>
      <c:valAx>
        <c:axId val="1956268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9562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Structure par âge de la Fonction Publique de l'Etat</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95625680"/>
        <c:axId val="195629600"/>
      </c:barChart>
      <c:catAx>
        <c:axId val="1956256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29600"/>
        <c:crosses val="autoZero"/>
        <c:auto val="1"/>
        <c:lblAlgn val="ctr"/>
        <c:lblOffset val="100"/>
        <c:tickLblSkip val="3"/>
        <c:tickMarkSkip val="1"/>
        <c:noMultiLvlLbl val="0"/>
      </c:catAx>
      <c:valAx>
        <c:axId val="195629600"/>
        <c:scaling>
          <c:orientation val="minMax"/>
          <c:max val="25"/>
        </c:scaling>
        <c:delete val="0"/>
        <c:axPos val="l"/>
        <c:majorGridlines>
          <c:spPr>
            <a:ln w="3175">
              <a:solidFill>
                <a:srgbClr val="969696"/>
              </a:solidFill>
              <a:prstDash val="sysDash"/>
            </a:ln>
          </c:spPr>
        </c:majorGridlines>
        <c:title>
          <c:tx>
            <c:rich>
              <a:bodyPr/>
              <a:lstStyle/>
              <a:p>
                <a:pPr>
                  <a:defRPr sz="800" b="1" i="0" u="none" strike="noStrike" baseline="0">
                    <a:solidFill>
                      <a:srgbClr val="000000"/>
                    </a:solidFill>
                    <a:latin typeface="Arial"/>
                    <a:ea typeface="Arial"/>
                    <a:cs typeface="Arial"/>
                  </a:defRPr>
                </a:pPr>
                <a:r>
                  <a:rPr lang="fr-FR"/>
                  <a: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25680"/>
        <c:crosses val="autoZero"/>
        <c:crossBetween val="between"/>
        <c:majorUnit val="5"/>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2006</c:v>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smooth val="0"/>
        <c:axId val="195627248"/>
        <c:axId val="195624112"/>
      </c:lineChart>
      <c:catAx>
        <c:axId val="19562724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24112"/>
        <c:crosses val="autoZero"/>
        <c:auto val="1"/>
        <c:lblAlgn val="ctr"/>
        <c:lblOffset val="100"/>
        <c:tickLblSkip val="2"/>
        <c:tickMarkSkip val="1"/>
        <c:noMultiLvlLbl val="0"/>
      </c:catAx>
      <c:valAx>
        <c:axId val="195624112"/>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27248"/>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smooth val="0"/>
        <c:axId val="195628032"/>
        <c:axId val="195624504"/>
      </c:lineChart>
      <c:catAx>
        <c:axId val="1956280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24504"/>
        <c:crosses val="autoZero"/>
        <c:auto val="1"/>
        <c:lblAlgn val="ctr"/>
        <c:lblOffset val="100"/>
        <c:tickLblSkip val="2"/>
        <c:tickMarkSkip val="1"/>
        <c:noMultiLvlLbl val="0"/>
      </c:catAx>
      <c:valAx>
        <c:axId val="195624504"/>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28032"/>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smooth val="0"/>
        <c:axId val="195622544"/>
        <c:axId val="195626072"/>
      </c:lineChart>
      <c:catAx>
        <c:axId val="19562254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26072"/>
        <c:crosses val="autoZero"/>
        <c:auto val="1"/>
        <c:lblAlgn val="ctr"/>
        <c:lblOffset val="100"/>
        <c:tickLblSkip val="2"/>
        <c:tickMarkSkip val="1"/>
        <c:noMultiLvlLbl val="0"/>
      </c:catAx>
      <c:valAx>
        <c:axId val="195626072"/>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22544"/>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lg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2007</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smooth val="0"/>
        <c:axId val="195624896"/>
        <c:axId val="195628816"/>
      </c:lineChart>
      <c:catAx>
        <c:axId val="19562489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28816"/>
        <c:crosses val="autoZero"/>
        <c:auto val="1"/>
        <c:lblAlgn val="ctr"/>
        <c:lblOffset val="100"/>
        <c:tickLblSkip val="2"/>
        <c:tickMarkSkip val="1"/>
        <c:noMultiLvlLbl val="0"/>
      </c:catAx>
      <c:valAx>
        <c:axId val="195628816"/>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24896"/>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Lit>
              <c:formatCode>General</c:formatCode>
              <c:ptCount val="53"/>
              <c:pt idx="0">
                <c:v>36</c:v>
              </c:pt>
              <c:pt idx="1">
                <c:v>258</c:v>
              </c:pt>
              <c:pt idx="2">
                <c:v>985</c:v>
              </c:pt>
              <c:pt idx="3">
                <c:v>2569</c:v>
              </c:pt>
              <c:pt idx="4">
                <c:v>4544</c:v>
              </c:pt>
              <c:pt idx="5">
                <c:v>7115</c:v>
              </c:pt>
              <c:pt idx="6">
                <c:v>9796</c:v>
              </c:pt>
              <c:pt idx="7">
                <c:v>12804</c:v>
              </c:pt>
              <c:pt idx="8">
                <c:v>16206</c:v>
              </c:pt>
              <c:pt idx="9">
                <c:v>19709</c:v>
              </c:pt>
              <c:pt idx="10">
                <c:v>23131</c:v>
              </c:pt>
              <c:pt idx="11">
                <c:v>24987</c:v>
              </c:pt>
              <c:pt idx="12">
                <c:v>25890</c:v>
              </c:pt>
              <c:pt idx="13">
                <c:v>28740</c:v>
              </c:pt>
              <c:pt idx="14">
                <c:v>29621</c:v>
              </c:pt>
              <c:pt idx="15">
                <c:v>30877</c:v>
              </c:pt>
              <c:pt idx="16">
                <c:v>31395</c:v>
              </c:pt>
              <c:pt idx="17">
                <c:v>31716</c:v>
              </c:pt>
              <c:pt idx="18">
                <c:v>31480</c:v>
              </c:pt>
              <c:pt idx="19">
                <c:v>31372</c:v>
              </c:pt>
              <c:pt idx="20">
                <c:v>31602</c:v>
              </c:pt>
              <c:pt idx="21">
                <c:v>31581</c:v>
              </c:pt>
              <c:pt idx="22">
                <c:v>31583</c:v>
              </c:pt>
              <c:pt idx="23">
                <c:v>31170</c:v>
              </c:pt>
              <c:pt idx="24">
                <c:v>31961</c:v>
              </c:pt>
              <c:pt idx="25">
                <c:v>31555</c:v>
              </c:pt>
              <c:pt idx="26">
                <c:v>30998</c:v>
              </c:pt>
              <c:pt idx="27">
                <c:v>30572</c:v>
              </c:pt>
              <c:pt idx="28">
                <c:v>29467</c:v>
              </c:pt>
              <c:pt idx="29">
                <c:v>21266</c:v>
              </c:pt>
              <c:pt idx="30">
                <c:v>20185</c:v>
              </c:pt>
              <c:pt idx="31">
                <c:v>19427</c:v>
              </c:pt>
              <c:pt idx="32">
                <c:v>18005</c:v>
              </c:pt>
              <c:pt idx="33">
                <c:v>15973</c:v>
              </c:pt>
              <c:pt idx="34">
                <c:v>16450</c:v>
              </c:pt>
              <c:pt idx="35">
                <c:v>17681</c:v>
              </c:pt>
              <c:pt idx="36">
                <c:v>16879</c:v>
              </c:pt>
              <c:pt idx="37">
                <c:v>15838</c:v>
              </c:pt>
              <c:pt idx="38">
                <c:v>15603</c:v>
              </c:pt>
              <c:pt idx="39">
                <c:v>14518</c:v>
              </c:pt>
              <c:pt idx="40">
                <c:v>14075</c:v>
              </c:pt>
              <c:pt idx="41">
                <c:v>12664</c:v>
              </c:pt>
              <c:pt idx="42">
                <c:v>5262</c:v>
              </c:pt>
              <c:pt idx="43">
                <c:v>3484</c:v>
              </c:pt>
              <c:pt idx="44">
                <c:v>2737</c:v>
              </c:pt>
              <c:pt idx="45">
                <c:v>2163</c:v>
              </c:pt>
              <c:pt idx="46">
                <c:v>1707</c:v>
              </c:pt>
              <c:pt idx="47">
                <c:v>652</c:v>
              </c:pt>
              <c:pt idx="48">
                <c:v>448</c:v>
              </c:pt>
              <c:pt idx="49">
                <c:v>287</c:v>
              </c:pt>
              <c:pt idx="50">
                <c:v>229</c:v>
              </c:pt>
              <c:pt idx="51">
                <c:v>238</c:v>
              </c:pt>
              <c:pt idx="52">
                <c:v>582</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Lit>
              <c:formatCode>General</c:formatCode>
              <c:ptCount val="53"/>
              <c:pt idx="0">
                <c:v>29</c:v>
              </c:pt>
              <c:pt idx="1">
                <c:v>110</c:v>
              </c:pt>
              <c:pt idx="2">
                <c:v>326</c:v>
              </c:pt>
              <c:pt idx="3">
                <c:v>854</c:v>
              </c:pt>
              <c:pt idx="4">
                <c:v>1875</c:v>
              </c:pt>
              <c:pt idx="5">
                <c:v>3871</c:v>
              </c:pt>
              <c:pt idx="6">
                <c:v>6540</c:v>
              </c:pt>
              <c:pt idx="7">
                <c:v>9708</c:v>
              </c:pt>
              <c:pt idx="8">
                <c:v>12559</c:v>
              </c:pt>
              <c:pt idx="9">
                <c:v>14952</c:v>
              </c:pt>
              <c:pt idx="10">
                <c:v>16999</c:v>
              </c:pt>
              <c:pt idx="11">
                <c:v>19062</c:v>
              </c:pt>
              <c:pt idx="12">
                <c:v>21098</c:v>
              </c:pt>
              <c:pt idx="13">
                <c:v>24067</c:v>
              </c:pt>
              <c:pt idx="14">
                <c:v>26962</c:v>
              </c:pt>
              <c:pt idx="15">
                <c:v>29824</c:v>
              </c:pt>
              <c:pt idx="16">
                <c:v>31259</c:v>
              </c:pt>
              <c:pt idx="17">
                <c:v>31523</c:v>
              </c:pt>
              <c:pt idx="18">
                <c:v>34138</c:v>
              </c:pt>
              <c:pt idx="19">
                <c:v>34677</c:v>
              </c:pt>
              <c:pt idx="20">
                <c:v>35716</c:v>
              </c:pt>
              <c:pt idx="21">
                <c:v>35950</c:v>
              </c:pt>
              <c:pt idx="22">
                <c:v>36139</c:v>
              </c:pt>
              <c:pt idx="23">
                <c:v>35656</c:v>
              </c:pt>
              <c:pt idx="24">
                <c:v>35262</c:v>
              </c:pt>
              <c:pt idx="25">
                <c:v>35406</c:v>
              </c:pt>
              <c:pt idx="26">
                <c:v>35073</c:v>
              </c:pt>
              <c:pt idx="27">
                <c:v>35080</c:v>
              </c:pt>
              <c:pt idx="28">
                <c:v>34344</c:v>
              </c:pt>
              <c:pt idx="29">
                <c:v>34906</c:v>
              </c:pt>
              <c:pt idx="30">
                <c:v>34148</c:v>
              </c:pt>
              <c:pt idx="31">
                <c:v>33151</c:v>
              </c:pt>
              <c:pt idx="32">
                <c:v>32505</c:v>
              </c:pt>
              <c:pt idx="33">
                <c:v>30844</c:v>
              </c:pt>
              <c:pt idx="34">
                <c:v>21853</c:v>
              </c:pt>
              <c:pt idx="35">
                <c:v>20383</c:v>
              </c:pt>
              <c:pt idx="36">
                <c:v>19374</c:v>
              </c:pt>
              <c:pt idx="37">
                <c:v>17142</c:v>
              </c:pt>
              <c:pt idx="38">
                <c:v>14885</c:v>
              </c:pt>
              <c:pt idx="39">
                <c:v>14936</c:v>
              </c:pt>
              <c:pt idx="40">
                <c:v>15446</c:v>
              </c:pt>
              <c:pt idx="41">
                <c:v>13922</c:v>
              </c:pt>
              <c:pt idx="42">
                <c:v>4866</c:v>
              </c:pt>
              <c:pt idx="43">
                <c:v>3298</c:v>
              </c:pt>
              <c:pt idx="44">
                <c:v>2581</c:v>
              </c:pt>
              <c:pt idx="45">
                <c:v>2042</c:v>
              </c:pt>
              <c:pt idx="46">
                <c:v>1677</c:v>
              </c:pt>
              <c:pt idx="47">
                <c:v>672</c:v>
              </c:pt>
              <c:pt idx="48">
                <c:v>547</c:v>
              </c:pt>
              <c:pt idx="49">
                <c:v>484</c:v>
              </c:pt>
              <c:pt idx="50">
                <c:v>426</c:v>
              </c:pt>
              <c:pt idx="51">
                <c:v>365</c:v>
              </c:pt>
              <c:pt idx="52">
                <c:v>1885</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lgDash"/>
            </a:ln>
          </c:spPr>
          <c:marker>
            <c:symbol val="none"/>
          </c:marker>
          <c:val>
            <c:numLit>
              <c:formatCode>General</c:formatCode>
              <c:ptCount val="53"/>
              <c:pt idx="0">
                <c:v>29</c:v>
              </c:pt>
              <c:pt idx="1">
                <c:v>197</c:v>
              </c:pt>
              <c:pt idx="2">
                <c:v>739</c:v>
              </c:pt>
              <c:pt idx="3">
                <c:v>1570</c:v>
              </c:pt>
              <c:pt idx="4">
                <c:v>2603</c:v>
              </c:pt>
              <c:pt idx="5">
                <c:v>4309</c:v>
              </c:pt>
              <c:pt idx="6">
                <c:v>5522</c:v>
              </c:pt>
              <c:pt idx="7">
                <c:v>7547</c:v>
              </c:pt>
              <c:pt idx="8">
                <c:v>9791</c:v>
              </c:pt>
              <c:pt idx="9">
                <c:v>12314</c:v>
              </c:pt>
              <c:pt idx="10">
                <c:v>16106</c:v>
              </c:pt>
              <c:pt idx="11">
                <c:v>19622</c:v>
              </c:pt>
              <c:pt idx="12">
                <c:v>22480</c:v>
              </c:pt>
              <c:pt idx="13">
                <c:v>24646</c:v>
              </c:pt>
              <c:pt idx="14">
                <c:v>25328</c:v>
              </c:pt>
              <c:pt idx="15">
                <c:v>26710</c:v>
              </c:pt>
              <c:pt idx="16">
                <c:v>28256</c:v>
              </c:pt>
              <c:pt idx="17">
                <c:v>29947</c:v>
              </c:pt>
              <c:pt idx="18">
                <c:v>32668</c:v>
              </c:pt>
              <c:pt idx="19">
                <c:v>35410</c:v>
              </c:pt>
              <c:pt idx="20">
                <c:v>37919</c:v>
              </c:pt>
              <c:pt idx="21">
                <c:v>38741</c:v>
              </c:pt>
              <c:pt idx="22">
                <c:v>38546</c:v>
              </c:pt>
              <c:pt idx="23">
                <c:v>40555</c:v>
              </c:pt>
              <c:pt idx="24">
                <c:v>40737</c:v>
              </c:pt>
              <c:pt idx="25">
                <c:v>41542</c:v>
              </c:pt>
              <c:pt idx="26">
                <c:v>41178</c:v>
              </c:pt>
              <c:pt idx="27">
                <c:v>40965</c:v>
              </c:pt>
              <c:pt idx="28">
                <c:v>40078</c:v>
              </c:pt>
              <c:pt idx="29">
                <c:v>39328</c:v>
              </c:pt>
              <c:pt idx="30">
                <c:v>38857</c:v>
              </c:pt>
              <c:pt idx="31">
                <c:v>38035</c:v>
              </c:pt>
              <c:pt idx="32">
                <c:v>37706</c:v>
              </c:pt>
              <c:pt idx="33">
                <c:v>36629</c:v>
              </c:pt>
              <c:pt idx="34">
                <c:v>36630</c:v>
              </c:pt>
              <c:pt idx="35">
                <c:v>35197</c:v>
              </c:pt>
              <c:pt idx="36">
                <c:v>33562</c:v>
              </c:pt>
              <c:pt idx="37">
                <c:v>31304</c:v>
              </c:pt>
              <c:pt idx="38">
                <c:v>28525</c:v>
              </c:pt>
              <c:pt idx="39">
                <c:v>19834</c:v>
              </c:pt>
              <c:pt idx="40">
                <c:v>18012</c:v>
              </c:pt>
              <c:pt idx="41">
                <c:v>16458</c:v>
              </c:pt>
              <c:pt idx="42">
                <c:v>6397</c:v>
              </c:pt>
              <c:pt idx="43">
                <c:v>3937</c:v>
              </c:pt>
              <c:pt idx="44">
                <c:v>2750</c:v>
              </c:pt>
              <c:pt idx="45">
                <c:v>2329</c:v>
              </c:pt>
              <c:pt idx="46">
                <c:v>1871</c:v>
              </c:pt>
              <c:pt idx="47">
                <c:v>804</c:v>
              </c:pt>
              <c:pt idx="48">
                <c:v>584</c:v>
              </c:pt>
              <c:pt idx="49">
                <c:v>530</c:v>
              </c:pt>
              <c:pt idx="50">
                <c:v>478</c:v>
              </c:pt>
              <c:pt idx="51">
                <c:v>493</c:v>
              </c:pt>
              <c:pt idx="52">
                <c:v>3688</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2007</c:v>
          </c:tx>
          <c:spPr>
            <a:ln w="12700">
              <a:solidFill>
                <a:srgbClr val="000000"/>
              </a:solidFill>
              <a:prstDash val="solid"/>
            </a:ln>
          </c:spPr>
          <c:marker>
            <c:symbol val="none"/>
          </c:marker>
          <c:val>
            <c:numLit>
              <c:formatCode>General</c:formatCode>
              <c:ptCount val="53"/>
              <c:pt idx="0">
                <c:v>25</c:v>
              </c:pt>
              <c:pt idx="1">
                <c:v>249</c:v>
              </c:pt>
              <c:pt idx="2">
                <c:v>698</c:v>
              </c:pt>
              <c:pt idx="3">
                <c:v>1681</c:v>
              </c:pt>
              <c:pt idx="4">
                <c:v>2991</c:v>
              </c:pt>
              <c:pt idx="5">
                <c:v>5059</c:v>
              </c:pt>
              <c:pt idx="6">
                <c:v>7363</c:v>
              </c:pt>
              <c:pt idx="7">
                <c:v>11240</c:v>
              </c:pt>
              <c:pt idx="8">
                <c:v>14623</c:v>
              </c:pt>
              <c:pt idx="9">
                <c:v>17310</c:v>
              </c:pt>
              <c:pt idx="10">
                <c:v>19416</c:v>
              </c:pt>
              <c:pt idx="11">
                <c:v>21029</c:v>
              </c:pt>
              <c:pt idx="12">
                <c:v>23408</c:v>
              </c:pt>
              <c:pt idx="13">
                <c:v>24804</c:v>
              </c:pt>
              <c:pt idx="14">
                <c:v>27252</c:v>
              </c:pt>
              <c:pt idx="15">
                <c:v>31518</c:v>
              </c:pt>
              <c:pt idx="16">
                <c:v>35117</c:v>
              </c:pt>
              <c:pt idx="17">
                <c:v>37141</c:v>
              </c:pt>
              <c:pt idx="18">
                <c:v>38478</c:v>
              </c:pt>
              <c:pt idx="19">
                <c:v>37935</c:v>
              </c:pt>
              <c:pt idx="20">
                <c:v>38590</c:v>
              </c:pt>
              <c:pt idx="21">
                <c:v>39021</c:v>
              </c:pt>
              <c:pt idx="22">
                <c:v>40886</c:v>
              </c:pt>
              <c:pt idx="23">
                <c:v>43732</c:v>
              </c:pt>
              <c:pt idx="24">
                <c:v>46018</c:v>
              </c:pt>
              <c:pt idx="25">
                <c:v>48472</c:v>
              </c:pt>
              <c:pt idx="26">
                <c:v>48884</c:v>
              </c:pt>
              <c:pt idx="27">
                <c:v>47397</c:v>
              </c:pt>
              <c:pt idx="28">
                <c:v>48952</c:v>
              </c:pt>
              <c:pt idx="29">
                <c:v>48317</c:v>
              </c:pt>
              <c:pt idx="30">
                <c:v>48693</c:v>
              </c:pt>
              <c:pt idx="31">
                <c:v>47831</c:v>
              </c:pt>
              <c:pt idx="32">
                <c:v>46225</c:v>
              </c:pt>
              <c:pt idx="33">
                <c:v>44879</c:v>
              </c:pt>
              <c:pt idx="34">
                <c:v>43157</c:v>
              </c:pt>
              <c:pt idx="35">
                <c:v>41970</c:v>
              </c:pt>
              <c:pt idx="36">
                <c:v>40155</c:v>
              </c:pt>
              <c:pt idx="37">
                <c:v>38298</c:v>
              </c:pt>
              <c:pt idx="38">
                <c:v>35321</c:v>
              </c:pt>
              <c:pt idx="39">
                <c:v>33556</c:v>
              </c:pt>
              <c:pt idx="40">
                <c:v>29325</c:v>
              </c:pt>
              <c:pt idx="41">
                <c:v>25705</c:v>
              </c:pt>
              <c:pt idx="42">
                <c:v>12395</c:v>
              </c:pt>
              <c:pt idx="43">
                <c:v>7542</c:v>
              </c:pt>
              <c:pt idx="44">
                <c:v>4260</c:v>
              </c:pt>
              <c:pt idx="45">
                <c:v>3058</c:v>
              </c:pt>
              <c:pt idx="46">
                <c:v>2521</c:v>
              </c:pt>
              <c:pt idx="47">
                <c:v>1474</c:v>
              </c:pt>
              <c:pt idx="48">
                <c:v>684</c:v>
              </c:pt>
              <c:pt idx="49">
                <c:v>392</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6177760"/>
        <c:axId val="196176192"/>
      </c:lineChart>
      <c:catAx>
        <c:axId val="19617776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6176192"/>
        <c:crosses val="autoZero"/>
        <c:auto val="1"/>
        <c:lblAlgn val="ctr"/>
        <c:lblOffset val="100"/>
        <c:tickLblSkip val="2"/>
        <c:tickMarkSkip val="1"/>
        <c:noMultiLvlLbl val="0"/>
      </c:catAx>
      <c:valAx>
        <c:axId val="196176192"/>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6177760"/>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93310530061288E-2"/>
          <c:y val="5.4945190674695076E-2"/>
          <c:w val="0.90017211703958688"/>
          <c:h val="0.80586368855772295"/>
        </c:manualLayout>
      </c:layout>
      <c:scatterChart>
        <c:scatterStyle val="lineMarker"/>
        <c:varyColors val="0"/>
        <c:ser>
          <c:idx val="2"/>
          <c:order val="0"/>
          <c:tx>
            <c:strRef>
              <c:f>'V 2.2-12 source'!$A$4</c:f>
              <c:strCache>
                <c:ptCount val="1"/>
                <c:pt idx="0">
                  <c:v>FPE</c:v>
                </c:pt>
              </c:strCache>
            </c:strRef>
          </c:tx>
          <c:spPr>
            <a:ln w="12700">
              <a:solidFill>
                <a:srgbClr val="99CC00"/>
              </a:solidFill>
              <a:prstDash val="solid"/>
            </a:ln>
          </c:spPr>
          <c:marker>
            <c:symbol val="diamond"/>
            <c:size val="6"/>
            <c:spPr>
              <a:solidFill>
                <a:srgbClr val="99CC00"/>
              </a:solidFill>
              <a:ln>
                <a:solidFill>
                  <a:srgbClr val="99CC00"/>
                </a:solidFill>
                <a:prstDash val="solid"/>
              </a:ln>
            </c:spPr>
          </c:marker>
          <c:dPt>
            <c:idx val="7"/>
            <c:bubble3D val="0"/>
            <c:spPr>
              <a:ln w="28575">
                <a:noFill/>
              </a:ln>
            </c:spPr>
          </c:dPt>
          <c:xVal>
            <c:numRef>
              <c:f>'V 2.2-12 source'!$B$3:$Q$3</c:f>
              <c:numCache>
                <c:formatCode>General</c:formatCode>
                <c:ptCount val="16"/>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'V 2.2-12 source'!$B$4:$Q$4</c:f>
              <c:numCache>
                <c:formatCode>0.0%</c:formatCode>
                <c:ptCount val="16"/>
                <c:pt idx="0">
                  <c:v>0.20499999999999999</c:v>
                </c:pt>
                <c:pt idx="1">
                  <c:v>0.26</c:v>
                </c:pt>
                <c:pt idx="2">
                  <c:v>0.308</c:v>
                </c:pt>
                <c:pt idx="3">
                  <c:v>0.31882013161714401</c:v>
                </c:pt>
                <c:pt idx="4">
                  <c:v>0.32353832854323999</c:v>
                </c:pt>
                <c:pt idx="5">
                  <c:v>0.32400000000000001</c:v>
                </c:pt>
                <c:pt idx="6">
                  <c:v>0.32148346866833599</c:v>
                </c:pt>
                <c:pt idx="7">
                  <c:v>0.32369063887246707</c:v>
                </c:pt>
                <c:pt idx="8">
                  <c:v>0.32677648766695078</c:v>
                </c:pt>
                <c:pt idx="9">
                  <c:v>0.3315485064886094</c:v>
                </c:pt>
                <c:pt idx="10">
                  <c:v>0.33853244820980888</c:v>
                </c:pt>
                <c:pt idx="11">
                  <c:v>0.34331210441020088</c:v>
                </c:pt>
                <c:pt idx="12">
                  <c:v>0.34505711212082973</c:v>
                </c:pt>
                <c:pt idx="13">
                  <c:v>0.34933139137128155</c:v>
                </c:pt>
                <c:pt idx="14">
                  <c:v>0.35338559425664701</c:v>
                </c:pt>
                <c:pt idx="15">
                  <c:v>0.35631219084436955</c:v>
                </c:pt>
              </c:numCache>
            </c:numRef>
          </c:yVal>
          <c:smooth val="0"/>
        </c:ser>
        <c:ser>
          <c:idx val="0"/>
          <c:order val="1"/>
          <c:tx>
            <c:strRef>
              <c:f>'V 2.2-12 source'!$A$5</c:f>
              <c:strCache>
                <c:ptCount val="1"/>
                <c:pt idx="0">
                  <c:v>FPT</c:v>
                </c:pt>
              </c:strCache>
            </c:strRef>
          </c:tx>
          <c:spPr>
            <a:ln w="12700">
              <a:solidFill>
                <a:srgbClr val="003300"/>
              </a:solidFill>
              <a:prstDash val="solid"/>
            </a:ln>
          </c:spPr>
          <c:marker>
            <c:symbol val="triangle"/>
            <c:size val="5"/>
            <c:spPr>
              <a:solidFill>
                <a:srgbClr val="003300"/>
              </a:solidFill>
              <a:ln>
                <a:solidFill>
                  <a:srgbClr val="003300"/>
                </a:solidFill>
                <a:prstDash val="solid"/>
              </a:ln>
            </c:spPr>
          </c:marker>
          <c:dPt>
            <c:idx val="6"/>
            <c:bubble3D val="0"/>
            <c:spPr>
              <a:ln w="28575">
                <a:noFill/>
              </a:ln>
            </c:spPr>
          </c:dPt>
          <c:dPt>
            <c:idx val="7"/>
            <c:bubble3D val="0"/>
            <c:spPr>
              <a:ln w="12700">
                <a:noFill/>
                <a:prstDash val="solid"/>
              </a:ln>
            </c:spPr>
          </c:dPt>
          <c:xVal>
            <c:numRef>
              <c:f>'V 2.2-12 source'!$B$3:$Q$3</c:f>
              <c:numCache>
                <c:formatCode>General</c:formatCode>
                <c:ptCount val="16"/>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'V 2.2-12 source'!$B$5:$Q$5</c:f>
              <c:numCache>
                <c:formatCode>0.0%</c:formatCode>
                <c:ptCount val="16"/>
                <c:pt idx="0">
                  <c:v>0.19900000000000001</c:v>
                </c:pt>
                <c:pt idx="1">
                  <c:v>0.22900000000000001</c:v>
                </c:pt>
                <c:pt idx="2">
                  <c:v>0.28899999999999998</c:v>
                </c:pt>
                <c:pt idx="3">
                  <c:v>0.30607795986824821</c:v>
                </c:pt>
                <c:pt idx="4">
                  <c:v>0.30756636660010334</c:v>
                </c:pt>
                <c:pt idx="5">
                  <c:v>0.312</c:v>
                </c:pt>
                <c:pt idx="6">
                  <c:v>0.31101644834039199</c:v>
                </c:pt>
                <c:pt idx="7">
                  <c:v>0.3326819192655473</c:v>
                </c:pt>
                <c:pt idx="8">
                  <c:v>0.34556460378005094</c:v>
                </c:pt>
                <c:pt idx="9">
                  <c:v>0.35884702212633224</c:v>
                </c:pt>
                <c:pt idx="10">
                  <c:v>0.3749714118656669</c:v>
                </c:pt>
                <c:pt idx="11">
                  <c:v>0.38776330478040211</c:v>
                </c:pt>
                <c:pt idx="12">
                  <c:v>0.40322581743938818</c:v>
                </c:pt>
                <c:pt idx="13">
                  <c:v>0.41937094324551227</c:v>
                </c:pt>
                <c:pt idx="14">
                  <c:v>0.43344731966495642</c:v>
                </c:pt>
                <c:pt idx="15">
                  <c:v>0.44386734474178363</c:v>
                </c:pt>
              </c:numCache>
            </c:numRef>
          </c:yVal>
          <c:smooth val="0"/>
        </c:ser>
        <c:ser>
          <c:idx val="1"/>
          <c:order val="2"/>
          <c:tx>
            <c:strRef>
              <c:f>'V 2.2-12 source'!$A$6</c:f>
              <c:strCache>
                <c:ptCount val="1"/>
                <c:pt idx="0">
                  <c:v>FPH</c:v>
                </c:pt>
              </c:strCache>
            </c:strRef>
          </c:tx>
          <c:spPr>
            <a:ln w="12700">
              <a:solidFill>
                <a:srgbClr val="993366"/>
              </a:solidFill>
              <a:prstDash val="solid"/>
            </a:ln>
          </c:spPr>
          <c:marker>
            <c:symbol val="square"/>
            <c:size val="5"/>
            <c:spPr>
              <a:solidFill>
                <a:srgbClr val="800080"/>
              </a:solidFill>
              <a:ln>
                <a:solidFill>
                  <a:srgbClr val="800080"/>
                </a:solidFill>
                <a:prstDash val="solid"/>
              </a:ln>
            </c:spPr>
          </c:marker>
          <c:dPt>
            <c:idx val="6"/>
            <c:bubble3D val="0"/>
            <c:spPr>
              <a:ln w="28575">
                <a:noFill/>
              </a:ln>
            </c:spPr>
          </c:dPt>
          <c:dPt>
            <c:idx val="7"/>
            <c:bubble3D val="0"/>
            <c:spPr>
              <a:ln w="12700">
                <a:noFill/>
                <a:prstDash val="solid"/>
              </a:ln>
            </c:spPr>
          </c:dPt>
          <c:xVal>
            <c:numRef>
              <c:f>'V 2.2-12 source'!$B$3:$Q$3</c:f>
              <c:numCache>
                <c:formatCode>General</c:formatCode>
                <c:ptCount val="16"/>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xVal>
          <c:yVal>
            <c:numRef>
              <c:f>'V 2.2-12 source'!$B$6:$Q$6</c:f>
              <c:numCache>
                <c:formatCode>0.0%</c:formatCode>
                <c:ptCount val="16"/>
                <c:pt idx="0">
                  <c:v>0.13100000000000001</c:v>
                </c:pt>
                <c:pt idx="1">
                  <c:v>0.16600000000000001</c:v>
                </c:pt>
                <c:pt idx="2">
                  <c:v>0.23899999999999999</c:v>
                </c:pt>
                <c:pt idx="3">
                  <c:v>0.26373411901175653</c:v>
                </c:pt>
                <c:pt idx="4">
                  <c:v>0.27014064679161803</c:v>
                </c:pt>
                <c:pt idx="5">
                  <c:v>0.27900000000000003</c:v>
                </c:pt>
                <c:pt idx="6">
                  <c:v>0.26582774862920899</c:v>
                </c:pt>
                <c:pt idx="7">
                  <c:v>0.28635137238942004</c:v>
                </c:pt>
                <c:pt idx="8">
                  <c:v>0.29212577624061542</c:v>
                </c:pt>
                <c:pt idx="9">
                  <c:v>0.29953346039505524</c:v>
                </c:pt>
                <c:pt idx="10">
                  <c:v>0.30487430044706298</c:v>
                </c:pt>
                <c:pt idx="11">
                  <c:v>0.31391320989426341</c:v>
                </c:pt>
                <c:pt idx="12">
                  <c:v>0.32146789078369653</c:v>
                </c:pt>
                <c:pt idx="13">
                  <c:v>0.32972132151089939</c:v>
                </c:pt>
                <c:pt idx="14">
                  <c:v>0.33713034374789902</c:v>
                </c:pt>
                <c:pt idx="15">
                  <c:v>0.3423686117742144</c:v>
                </c:pt>
              </c:numCache>
            </c:numRef>
          </c:yVal>
          <c:smooth val="0"/>
        </c:ser>
        <c:dLbls>
          <c:showLegendKey val="0"/>
          <c:showVal val="0"/>
          <c:showCatName val="0"/>
          <c:showSerName val="0"/>
          <c:showPercent val="0"/>
          <c:showBubbleSize val="0"/>
        </c:dLbls>
        <c:axId val="196176976"/>
        <c:axId val="196176584"/>
      </c:scatterChart>
      <c:valAx>
        <c:axId val="196176976"/>
        <c:scaling>
          <c:orientation val="minMax"/>
          <c:max val="2017"/>
          <c:min val="1992"/>
        </c:scaling>
        <c:delete val="0"/>
        <c:axPos val="b"/>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6176584"/>
        <c:crosses val="autoZero"/>
        <c:crossBetween val="midCat"/>
        <c:majorUnit val="1"/>
        <c:minorUnit val="1"/>
      </c:valAx>
      <c:valAx>
        <c:axId val="196176584"/>
        <c:scaling>
          <c:orientation val="minMax"/>
          <c:max val="0.45"/>
          <c:min val="0.1"/>
        </c:scaling>
        <c:delete val="0"/>
        <c:axPos val="l"/>
        <c:majorGridlines>
          <c:spPr>
            <a:ln w="3175">
              <a:solidFill>
                <a:schemeClr val="bg1">
                  <a:lumMod val="7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6176976"/>
        <c:crossesAt val="1992"/>
        <c:crossBetween val="midCat"/>
      </c:valAx>
    </c:plotArea>
    <c:legend>
      <c:legendPos val="r"/>
      <c:layout>
        <c:manualLayout>
          <c:xMode val="edge"/>
          <c:yMode val="edge"/>
          <c:x val="0.11342166666666667"/>
          <c:y val="0.10684548611111111"/>
          <c:w val="0.33572999999999997"/>
          <c:h val="0.136194097222222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 - Fonctionnaires</a:t>
            </a: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'V2.2-13 à 16 source'!$B$6</c:f>
              <c:strCache>
                <c:ptCount val="1"/>
                <c:pt idx="0">
                  <c:v>1992</c:v>
                </c:pt>
              </c:strCache>
            </c:strRef>
          </c:tx>
          <c:spPr>
            <a:ln w="28575">
              <a:prstDash val="sysDot"/>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source'!$B$7:$B$61</c:f>
              <c:numCache>
                <c:formatCode>#,##0</c:formatCode>
                <c:ptCount val="55"/>
                <c:pt idx="0">
                  <c:v>0</c:v>
                </c:pt>
                <c:pt idx="1">
                  <c:v>0</c:v>
                </c:pt>
                <c:pt idx="2">
                  <c:v>63</c:v>
                </c:pt>
                <c:pt idx="3">
                  <c:v>511</c:v>
                </c:pt>
                <c:pt idx="4">
                  <c:v>2058</c:v>
                </c:pt>
                <c:pt idx="5">
                  <c:v>4487</c:v>
                </c:pt>
                <c:pt idx="6">
                  <c:v>9501</c:v>
                </c:pt>
                <c:pt idx="7">
                  <c:v>13719</c:v>
                </c:pt>
                <c:pt idx="8">
                  <c:v>16942</c:v>
                </c:pt>
                <c:pt idx="9">
                  <c:v>20584</c:v>
                </c:pt>
                <c:pt idx="10">
                  <c:v>23593</c:v>
                </c:pt>
                <c:pt idx="11">
                  <c:v>26716</c:v>
                </c:pt>
                <c:pt idx="12">
                  <c:v>30116</c:v>
                </c:pt>
                <c:pt idx="13">
                  <c:v>33565</c:v>
                </c:pt>
                <c:pt idx="14">
                  <c:v>35892</c:v>
                </c:pt>
                <c:pt idx="15">
                  <c:v>39560</c:v>
                </c:pt>
                <c:pt idx="16">
                  <c:v>41035</c:v>
                </c:pt>
                <c:pt idx="17">
                  <c:v>44090</c:v>
                </c:pt>
                <c:pt idx="18">
                  <c:v>45509</c:v>
                </c:pt>
                <c:pt idx="19">
                  <c:v>47246</c:v>
                </c:pt>
                <c:pt idx="20">
                  <c:v>48585</c:v>
                </c:pt>
                <c:pt idx="21">
                  <c:v>50320</c:v>
                </c:pt>
                <c:pt idx="22">
                  <c:v>52015</c:v>
                </c:pt>
                <c:pt idx="23">
                  <c:v>54226</c:v>
                </c:pt>
                <c:pt idx="24">
                  <c:v>58025</c:v>
                </c:pt>
                <c:pt idx="25">
                  <c:v>60861</c:v>
                </c:pt>
                <c:pt idx="26">
                  <c:v>66766</c:v>
                </c:pt>
                <c:pt idx="27">
                  <c:v>70399</c:v>
                </c:pt>
                <c:pt idx="28">
                  <c:v>71734</c:v>
                </c:pt>
                <c:pt idx="29">
                  <c:v>72556</c:v>
                </c:pt>
                <c:pt idx="30">
                  <c:v>68006</c:v>
                </c:pt>
                <c:pt idx="31">
                  <c:v>49645</c:v>
                </c:pt>
                <c:pt idx="32">
                  <c:v>50271</c:v>
                </c:pt>
                <c:pt idx="33">
                  <c:v>50235</c:v>
                </c:pt>
                <c:pt idx="34">
                  <c:v>45873</c:v>
                </c:pt>
                <c:pt idx="35">
                  <c:v>38557</c:v>
                </c:pt>
                <c:pt idx="36">
                  <c:v>37405</c:v>
                </c:pt>
                <c:pt idx="37">
                  <c:v>38529</c:v>
                </c:pt>
                <c:pt idx="38">
                  <c:v>35195</c:v>
                </c:pt>
                <c:pt idx="39">
                  <c:v>27305</c:v>
                </c:pt>
                <c:pt idx="40">
                  <c:v>23120</c:v>
                </c:pt>
                <c:pt idx="41">
                  <c:v>20023</c:v>
                </c:pt>
                <c:pt idx="42">
                  <c:v>18411</c:v>
                </c:pt>
                <c:pt idx="43">
                  <c:v>16142</c:v>
                </c:pt>
                <c:pt idx="44">
                  <c:v>8232</c:v>
                </c:pt>
                <c:pt idx="45">
                  <c:v>5238</c:v>
                </c:pt>
                <c:pt idx="46">
                  <c:v>3944</c:v>
                </c:pt>
                <c:pt idx="47">
                  <c:v>3211</c:v>
                </c:pt>
                <c:pt idx="48">
                  <c:v>2464</c:v>
                </c:pt>
                <c:pt idx="49">
                  <c:v>874</c:v>
                </c:pt>
                <c:pt idx="50">
                  <c:v>381</c:v>
                </c:pt>
                <c:pt idx="51">
                  <c:v>286</c:v>
                </c:pt>
                <c:pt idx="52">
                  <c:v>177</c:v>
                </c:pt>
                <c:pt idx="53">
                  <c:v>73</c:v>
                </c:pt>
                <c:pt idx="54">
                  <c:v>51</c:v>
                </c:pt>
              </c:numCache>
            </c:numRef>
          </c:val>
          <c:smooth val="0"/>
        </c:ser>
        <c:ser>
          <c:idx val="2"/>
          <c:order val="1"/>
          <c:tx>
            <c:strRef>
              <c:f>'V2.2-13 à 16 source'!$C$6</c:f>
              <c:strCache>
                <c:ptCount val="1"/>
                <c:pt idx="0">
                  <c:v>1997</c:v>
                </c:pt>
              </c:strCache>
            </c:strRef>
          </c:tx>
          <c:spPr>
            <a:ln w="25400">
              <a:prstDash val="sysDash"/>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source'!$C$7:$C$61</c:f>
              <c:numCache>
                <c:formatCode>#,##0</c:formatCode>
                <c:ptCount val="55"/>
                <c:pt idx="0">
                  <c:v>0</c:v>
                </c:pt>
                <c:pt idx="1">
                  <c:v>0</c:v>
                </c:pt>
                <c:pt idx="2">
                  <c:v>7</c:v>
                </c:pt>
                <c:pt idx="3">
                  <c:v>179</c:v>
                </c:pt>
                <c:pt idx="4">
                  <c:v>905</c:v>
                </c:pt>
                <c:pt idx="5">
                  <c:v>1855</c:v>
                </c:pt>
                <c:pt idx="6">
                  <c:v>5127</c:v>
                </c:pt>
                <c:pt idx="7">
                  <c:v>10467</c:v>
                </c:pt>
                <c:pt idx="8">
                  <c:v>17329</c:v>
                </c:pt>
                <c:pt idx="9">
                  <c:v>24912</c:v>
                </c:pt>
                <c:pt idx="10">
                  <c:v>30990</c:v>
                </c:pt>
                <c:pt idx="11">
                  <c:v>33941</c:v>
                </c:pt>
                <c:pt idx="12">
                  <c:v>35644</c:v>
                </c:pt>
                <c:pt idx="13">
                  <c:v>35272</c:v>
                </c:pt>
                <c:pt idx="14">
                  <c:v>35971</c:v>
                </c:pt>
                <c:pt idx="15">
                  <c:v>36205</c:v>
                </c:pt>
                <c:pt idx="16">
                  <c:v>37167</c:v>
                </c:pt>
                <c:pt idx="17">
                  <c:v>38816</c:v>
                </c:pt>
                <c:pt idx="18">
                  <c:v>40837</c:v>
                </c:pt>
                <c:pt idx="19">
                  <c:v>42254</c:v>
                </c:pt>
                <c:pt idx="20">
                  <c:v>45458</c:v>
                </c:pt>
                <c:pt idx="21">
                  <c:v>46769</c:v>
                </c:pt>
                <c:pt idx="22">
                  <c:v>49612</c:v>
                </c:pt>
                <c:pt idx="23">
                  <c:v>50587</c:v>
                </c:pt>
                <c:pt idx="24">
                  <c:v>51820</c:v>
                </c:pt>
                <c:pt idx="25">
                  <c:v>52607</c:v>
                </c:pt>
                <c:pt idx="26">
                  <c:v>54111</c:v>
                </c:pt>
                <c:pt idx="27">
                  <c:v>55518</c:v>
                </c:pt>
                <c:pt idx="28">
                  <c:v>57210</c:v>
                </c:pt>
                <c:pt idx="29">
                  <c:v>60723</c:v>
                </c:pt>
                <c:pt idx="30">
                  <c:v>63007</c:v>
                </c:pt>
                <c:pt idx="31">
                  <c:v>68515</c:v>
                </c:pt>
                <c:pt idx="32">
                  <c:v>71736</c:v>
                </c:pt>
                <c:pt idx="33">
                  <c:v>72206</c:v>
                </c:pt>
                <c:pt idx="34">
                  <c:v>72351</c:v>
                </c:pt>
                <c:pt idx="35">
                  <c:v>66567</c:v>
                </c:pt>
                <c:pt idx="36">
                  <c:v>47718</c:v>
                </c:pt>
                <c:pt idx="37">
                  <c:v>47470</c:v>
                </c:pt>
                <c:pt idx="38">
                  <c:v>46301</c:v>
                </c:pt>
                <c:pt idx="39">
                  <c:v>35836</c:v>
                </c:pt>
                <c:pt idx="40">
                  <c:v>27493</c:v>
                </c:pt>
                <c:pt idx="41">
                  <c:v>24818</c:v>
                </c:pt>
                <c:pt idx="42">
                  <c:v>20210</c:v>
                </c:pt>
                <c:pt idx="43">
                  <c:v>17994</c:v>
                </c:pt>
                <c:pt idx="44">
                  <c:v>8738</c:v>
                </c:pt>
                <c:pt idx="45">
                  <c:v>5411</c:v>
                </c:pt>
                <c:pt idx="46">
                  <c:v>3995</c:v>
                </c:pt>
                <c:pt idx="47">
                  <c:v>3173</c:v>
                </c:pt>
                <c:pt idx="48">
                  <c:v>2310</c:v>
                </c:pt>
                <c:pt idx="49">
                  <c:v>971</c:v>
                </c:pt>
                <c:pt idx="50">
                  <c:v>412</c:v>
                </c:pt>
                <c:pt idx="51">
                  <c:v>289</c:v>
                </c:pt>
                <c:pt idx="52">
                  <c:v>171</c:v>
                </c:pt>
                <c:pt idx="53">
                  <c:v>70</c:v>
                </c:pt>
                <c:pt idx="54">
                  <c:v>31</c:v>
                </c:pt>
              </c:numCache>
            </c:numRef>
          </c:val>
          <c:smooth val="0"/>
        </c:ser>
        <c:ser>
          <c:idx val="3"/>
          <c:order val="2"/>
          <c:tx>
            <c:strRef>
              <c:f>'V2.2-13 à 16 source'!$D$6</c:f>
              <c:strCache>
                <c:ptCount val="1"/>
                <c:pt idx="0">
                  <c:v>2002</c:v>
                </c:pt>
              </c:strCache>
            </c:strRef>
          </c:tx>
          <c:spPr>
            <a:ln w="25400">
              <a:prstDash val="dash"/>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source'!$D$7:$D$61</c:f>
              <c:numCache>
                <c:formatCode>#,##0</c:formatCode>
                <c:ptCount val="55"/>
                <c:pt idx="0">
                  <c:v>0</c:v>
                </c:pt>
                <c:pt idx="1">
                  <c:v>0</c:v>
                </c:pt>
                <c:pt idx="2">
                  <c:v>31</c:v>
                </c:pt>
                <c:pt idx="3">
                  <c:v>385</c:v>
                </c:pt>
                <c:pt idx="4">
                  <c:v>1251</c:v>
                </c:pt>
                <c:pt idx="5">
                  <c:v>2762</c:v>
                </c:pt>
                <c:pt idx="6">
                  <c:v>7495</c:v>
                </c:pt>
                <c:pt idx="7">
                  <c:v>13499</c:v>
                </c:pt>
                <c:pt idx="8">
                  <c:v>20402</c:v>
                </c:pt>
                <c:pt idx="9">
                  <c:v>26373</c:v>
                </c:pt>
                <c:pt idx="10">
                  <c:v>29855</c:v>
                </c:pt>
                <c:pt idx="11">
                  <c:v>33637</c:v>
                </c:pt>
                <c:pt idx="12">
                  <c:v>37263</c:v>
                </c:pt>
                <c:pt idx="13">
                  <c:v>41334</c:v>
                </c:pt>
                <c:pt idx="14">
                  <c:v>44414</c:v>
                </c:pt>
                <c:pt idx="15">
                  <c:v>46107</c:v>
                </c:pt>
                <c:pt idx="16">
                  <c:v>46279</c:v>
                </c:pt>
                <c:pt idx="17">
                  <c:v>45501</c:v>
                </c:pt>
                <c:pt idx="18">
                  <c:v>43848</c:v>
                </c:pt>
                <c:pt idx="19">
                  <c:v>43686</c:v>
                </c:pt>
                <c:pt idx="20">
                  <c:v>43486</c:v>
                </c:pt>
                <c:pt idx="21">
                  <c:v>44072</c:v>
                </c:pt>
                <c:pt idx="22">
                  <c:v>45225</c:v>
                </c:pt>
                <c:pt idx="23">
                  <c:v>46750</c:v>
                </c:pt>
                <c:pt idx="24">
                  <c:v>47603</c:v>
                </c:pt>
                <c:pt idx="25">
                  <c:v>50678</c:v>
                </c:pt>
                <c:pt idx="26">
                  <c:v>51462</c:v>
                </c:pt>
                <c:pt idx="27">
                  <c:v>53751</c:v>
                </c:pt>
                <c:pt idx="28">
                  <c:v>54193</c:v>
                </c:pt>
                <c:pt idx="29">
                  <c:v>54903</c:v>
                </c:pt>
                <c:pt idx="30">
                  <c:v>55129</c:v>
                </c:pt>
                <c:pt idx="31">
                  <c:v>56015</c:v>
                </c:pt>
                <c:pt idx="32">
                  <c:v>56920</c:v>
                </c:pt>
                <c:pt idx="33">
                  <c:v>58116</c:v>
                </c:pt>
                <c:pt idx="34">
                  <c:v>60920</c:v>
                </c:pt>
                <c:pt idx="35">
                  <c:v>61910</c:v>
                </c:pt>
                <c:pt idx="36">
                  <c:v>65949</c:v>
                </c:pt>
                <c:pt idx="37">
                  <c:v>67357</c:v>
                </c:pt>
                <c:pt idx="38">
                  <c:v>66442</c:v>
                </c:pt>
                <c:pt idx="39">
                  <c:v>57363</c:v>
                </c:pt>
                <c:pt idx="40">
                  <c:v>47981</c:v>
                </c:pt>
                <c:pt idx="41">
                  <c:v>32066</c:v>
                </c:pt>
                <c:pt idx="42">
                  <c:v>26063</c:v>
                </c:pt>
                <c:pt idx="43">
                  <c:v>22311</c:v>
                </c:pt>
                <c:pt idx="44">
                  <c:v>10420</c:v>
                </c:pt>
                <c:pt idx="45">
                  <c:v>5742</c:v>
                </c:pt>
                <c:pt idx="46">
                  <c:v>4092</c:v>
                </c:pt>
                <c:pt idx="47">
                  <c:v>3080</c:v>
                </c:pt>
                <c:pt idx="48">
                  <c:v>2376</c:v>
                </c:pt>
                <c:pt idx="49">
                  <c:v>795</c:v>
                </c:pt>
                <c:pt idx="50">
                  <c:v>355</c:v>
                </c:pt>
                <c:pt idx="51">
                  <c:v>274</c:v>
                </c:pt>
                <c:pt idx="52">
                  <c:v>155</c:v>
                </c:pt>
                <c:pt idx="53">
                  <c:v>54</c:v>
                </c:pt>
                <c:pt idx="54">
                  <c:v>28</c:v>
                </c:pt>
              </c:numCache>
            </c:numRef>
          </c:val>
          <c:smooth val="0"/>
        </c:ser>
        <c:ser>
          <c:idx val="6"/>
          <c:order val="3"/>
          <c:tx>
            <c:strRef>
              <c:f>'V2.2-13 à 16 source'!$E$6</c:f>
              <c:strCache>
                <c:ptCount val="1"/>
                <c:pt idx="0">
                  <c:v>2007</c:v>
                </c:pt>
              </c:strCache>
            </c:strRef>
          </c:tx>
          <c:spPr>
            <a:ln w="28575">
              <a:solidFill>
                <a:schemeClr val="tx2"/>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source'!$E$7:$E$61</c:f>
              <c:numCache>
                <c:formatCode>#,##0</c:formatCode>
                <c:ptCount val="55"/>
                <c:pt idx="0">
                  <c:v>0</c:v>
                </c:pt>
                <c:pt idx="1">
                  <c:v>5</c:v>
                </c:pt>
                <c:pt idx="2">
                  <c:v>12</c:v>
                </c:pt>
                <c:pt idx="3">
                  <c:v>206</c:v>
                </c:pt>
                <c:pt idx="4">
                  <c:v>976</c:v>
                </c:pt>
                <c:pt idx="5">
                  <c:v>1921</c:v>
                </c:pt>
                <c:pt idx="6">
                  <c:v>5557</c:v>
                </c:pt>
                <c:pt idx="7">
                  <c:v>9771</c:v>
                </c:pt>
                <c:pt idx="8">
                  <c:v>14462</c:v>
                </c:pt>
                <c:pt idx="9">
                  <c:v>19723</c:v>
                </c:pt>
                <c:pt idx="10">
                  <c:v>24941</c:v>
                </c:pt>
                <c:pt idx="11">
                  <c:v>30052</c:v>
                </c:pt>
                <c:pt idx="12">
                  <c:v>32991</c:v>
                </c:pt>
                <c:pt idx="13">
                  <c:v>36810</c:v>
                </c:pt>
                <c:pt idx="14">
                  <c:v>39942</c:v>
                </c:pt>
                <c:pt idx="15">
                  <c:v>41040</c:v>
                </c:pt>
                <c:pt idx="16">
                  <c:v>43439</c:v>
                </c:pt>
                <c:pt idx="17">
                  <c:v>45913</c:v>
                </c:pt>
                <c:pt idx="18">
                  <c:v>48394</c:v>
                </c:pt>
                <c:pt idx="19">
                  <c:v>49894</c:v>
                </c:pt>
                <c:pt idx="20">
                  <c:v>50622</c:v>
                </c:pt>
                <c:pt idx="21">
                  <c:v>49715</c:v>
                </c:pt>
                <c:pt idx="22">
                  <c:v>48294</c:v>
                </c:pt>
                <c:pt idx="23">
                  <c:v>46311</c:v>
                </c:pt>
                <c:pt idx="24">
                  <c:v>45545</c:v>
                </c:pt>
                <c:pt idx="25">
                  <c:v>44985</c:v>
                </c:pt>
                <c:pt idx="26">
                  <c:v>45165</c:v>
                </c:pt>
                <c:pt idx="27">
                  <c:v>45769</c:v>
                </c:pt>
                <c:pt idx="28">
                  <c:v>47136</c:v>
                </c:pt>
                <c:pt idx="29">
                  <c:v>47386</c:v>
                </c:pt>
                <c:pt idx="30">
                  <c:v>49973</c:v>
                </c:pt>
                <c:pt idx="31">
                  <c:v>50409</c:v>
                </c:pt>
                <c:pt idx="32">
                  <c:v>52326</c:v>
                </c:pt>
                <c:pt idx="33">
                  <c:v>52340</c:v>
                </c:pt>
                <c:pt idx="34">
                  <c:v>52258</c:v>
                </c:pt>
                <c:pt idx="35">
                  <c:v>51901</c:v>
                </c:pt>
                <c:pt idx="36">
                  <c:v>51473</c:v>
                </c:pt>
                <c:pt idx="37">
                  <c:v>51262</c:v>
                </c:pt>
                <c:pt idx="38">
                  <c:v>51489</c:v>
                </c:pt>
                <c:pt idx="39">
                  <c:v>47459</c:v>
                </c:pt>
                <c:pt idx="40">
                  <c:v>45145</c:v>
                </c:pt>
                <c:pt idx="41">
                  <c:v>45189</c:v>
                </c:pt>
                <c:pt idx="42">
                  <c:v>44024</c:v>
                </c:pt>
                <c:pt idx="43">
                  <c:v>42681</c:v>
                </c:pt>
                <c:pt idx="44">
                  <c:v>23303</c:v>
                </c:pt>
                <c:pt idx="45">
                  <c:v>12796</c:v>
                </c:pt>
                <c:pt idx="46">
                  <c:v>6599</c:v>
                </c:pt>
                <c:pt idx="47">
                  <c:v>4951</c:v>
                </c:pt>
                <c:pt idx="48">
                  <c:v>3690</c:v>
                </c:pt>
                <c:pt idx="49">
                  <c:v>1442</c:v>
                </c:pt>
                <c:pt idx="50">
                  <c:v>702</c:v>
                </c:pt>
                <c:pt idx="51">
                  <c:v>504</c:v>
                </c:pt>
                <c:pt idx="52">
                  <c:v>235</c:v>
                </c:pt>
                <c:pt idx="53">
                  <c:v>104</c:v>
                </c:pt>
                <c:pt idx="54">
                  <c:v>33</c:v>
                </c:pt>
              </c:numCache>
            </c:numRef>
          </c:val>
          <c:smooth val="0"/>
        </c:ser>
        <c:ser>
          <c:idx val="4"/>
          <c:order val="4"/>
          <c:tx>
            <c:strRef>
              <c:f>'V2.2-13 à 16 source'!$I$6</c:f>
              <c:strCache>
                <c:ptCount val="1"/>
                <c:pt idx="0">
                  <c:v>2012</c:v>
                </c:pt>
              </c:strCache>
            </c:strRef>
          </c:tx>
          <c:spPr>
            <a:ln w="19050">
              <a:solidFill>
                <a:schemeClr val="accent6"/>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source'!$I$7:$I$61</c:f>
              <c:numCache>
                <c:formatCode>#,##0</c:formatCode>
                <c:ptCount val="55"/>
                <c:pt idx="0">
                  <c:v>0</c:v>
                </c:pt>
                <c:pt idx="1">
                  <c:v>6</c:v>
                </c:pt>
                <c:pt idx="2">
                  <c:v>15</c:v>
                </c:pt>
                <c:pt idx="3">
                  <c:v>169</c:v>
                </c:pt>
                <c:pt idx="4">
                  <c:v>690</c:v>
                </c:pt>
                <c:pt idx="5">
                  <c:v>1187</c:v>
                </c:pt>
                <c:pt idx="6">
                  <c:v>1817</c:v>
                </c:pt>
                <c:pt idx="7">
                  <c:v>4745</c:v>
                </c:pt>
                <c:pt idx="8">
                  <c:v>8805</c:v>
                </c:pt>
                <c:pt idx="9">
                  <c:v>12577</c:v>
                </c:pt>
                <c:pt idx="10">
                  <c:v>16266</c:v>
                </c:pt>
                <c:pt idx="11">
                  <c:v>19956</c:v>
                </c:pt>
                <c:pt idx="12">
                  <c:v>22646</c:v>
                </c:pt>
                <c:pt idx="13">
                  <c:v>25334</c:v>
                </c:pt>
                <c:pt idx="14">
                  <c:v>28917</c:v>
                </c:pt>
                <c:pt idx="15">
                  <c:v>32887</c:v>
                </c:pt>
                <c:pt idx="16">
                  <c:v>37122</c:v>
                </c:pt>
                <c:pt idx="17">
                  <c:v>38774</c:v>
                </c:pt>
                <c:pt idx="18">
                  <c:v>42173</c:v>
                </c:pt>
                <c:pt idx="19">
                  <c:v>44907</c:v>
                </c:pt>
                <c:pt idx="20">
                  <c:v>45413</c:v>
                </c:pt>
                <c:pt idx="21">
                  <c:v>47368</c:v>
                </c:pt>
                <c:pt idx="22">
                  <c:v>49802</c:v>
                </c:pt>
                <c:pt idx="23">
                  <c:v>52168</c:v>
                </c:pt>
                <c:pt idx="24">
                  <c:v>53158</c:v>
                </c:pt>
                <c:pt idx="25">
                  <c:v>53265</c:v>
                </c:pt>
                <c:pt idx="26">
                  <c:v>51778</c:v>
                </c:pt>
                <c:pt idx="27">
                  <c:v>50044</c:v>
                </c:pt>
                <c:pt idx="28">
                  <c:v>47663</c:v>
                </c:pt>
                <c:pt idx="29">
                  <c:v>46485</c:v>
                </c:pt>
                <c:pt idx="30">
                  <c:v>45379</c:v>
                </c:pt>
                <c:pt idx="31">
                  <c:v>44993</c:v>
                </c:pt>
                <c:pt idx="32">
                  <c:v>45156</c:v>
                </c:pt>
                <c:pt idx="33">
                  <c:v>45981</c:v>
                </c:pt>
                <c:pt idx="34">
                  <c:v>45690</c:v>
                </c:pt>
                <c:pt idx="35">
                  <c:v>47606</c:v>
                </c:pt>
                <c:pt idx="36">
                  <c:v>47489</c:v>
                </c:pt>
                <c:pt idx="37">
                  <c:v>48439</c:v>
                </c:pt>
                <c:pt idx="38">
                  <c:v>47326</c:v>
                </c:pt>
                <c:pt idx="39">
                  <c:v>45508</c:v>
                </c:pt>
                <c:pt idx="40">
                  <c:v>42218</c:v>
                </c:pt>
                <c:pt idx="41">
                  <c:v>39654</c:v>
                </c:pt>
                <c:pt idx="42">
                  <c:v>37465</c:v>
                </c:pt>
                <c:pt idx="43">
                  <c:v>36090</c:v>
                </c:pt>
                <c:pt idx="44">
                  <c:v>31721</c:v>
                </c:pt>
                <c:pt idx="45">
                  <c:v>17843</c:v>
                </c:pt>
                <c:pt idx="46">
                  <c:v>12785</c:v>
                </c:pt>
                <c:pt idx="47">
                  <c:v>9324</c:v>
                </c:pt>
                <c:pt idx="48">
                  <c:v>6808</c:v>
                </c:pt>
                <c:pt idx="49">
                  <c:v>2563</c:v>
                </c:pt>
                <c:pt idx="50">
                  <c:v>1289</c:v>
                </c:pt>
                <c:pt idx="51">
                  <c:v>629</c:v>
                </c:pt>
                <c:pt idx="52">
                  <c:v>244</c:v>
                </c:pt>
                <c:pt idx="53">
                  <c:v>92</c:v>
                </c:pt>
                <c:pt idx="54">
                  <c:v>38</c:v>
                </c:pt>
              </c:numCache>
            </c:numRef>
          </c:val>
          <c:smooth val="0"/>
        </c:ser>
        <c:ser>
          <c:idx val="9"/>
          <c:order val="5"/>
          <c:tx>
            <c:strRef>
              <c:f>'V2.2-13 à 16 source'!$N$6</c:f>
              <c:strCache>
                <c:ptCount val="1"/>
                <c:pt idx="0">
                  <c:v>2017</c:v>
                </c:pt>
              </c:strCache>
            </c:strRef>
          </c:tx>
          <c:spPr>
            <a:ln w="28575">
              <a:solidFill>
                <a:schemeClr val="tx1"/>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source'!$N$7:$N$61</c:f>
              <c:numCache>
                <c:formatCode>#,##0</c:formatCode>
                <c:ptCount val="55"/>
                <c:pt idx="0">
                  <c:v>1</c:v>
                </c:pt>
                <c:pt idx="1">
                  <c:v>1</c:v>
                </c:pt>
                <c:pt idx="2">
                  <c:v>29</c:v>
                </c:pt>
                <c:pt idx="3">
                  <c:v>236</c:v>
                </c:pt>
                <c:pt idx="4">
                  <c:v>998</c:v>
                </c:pt>
                <c:pt idx="5">
                  <c:v>1909</c:v>
                </c:pt>
                <c:pt idx="6">
                  <c:v>5286</c:v>
                </c:pt>
                <c:pt idx="7">
                  <c:v>8770</c:v>
                </c:pt>
                <c:pt idx="8">
                  <c:v>11399</c:v>
                </c:pt>
                <c:pt idx="9">
                  <c:v>14568</c:v>
                </c:pt>
                <c:pt idx="10">
                  <c:v>16707</c:v>
                </c:pt>
                <c:pt idx="11">
                  <c:v>18265</c:v>
                </c:pt>
                <c:pt idx="12">
                  <c:v>20092</c:v>
                </c:pt>
                <c:pt idx="13">
                  <c:v>22313</c:v>
                </c:pt>
                <c:pt idx="14">
                  <c:v>23683</c:v>
                </c:pt>
                <c:pt idx="15">
                  <c:v>25909</c:v>
                </c:pt>
                <c:pt idx="16">
                  <c:v>28268</c:v>
                </c:pt>
                <c:pt idx="17">
                  <c:v>29678</c:v>
                </c:pt>
                <c:pt idx="18">
                  <c:v>31813</c:v>
                </c:pt>
                <c:pt idx="19">
                  <c:v>35178</c:v>
                </c:pt>
                <c:pt idx="20">
                  <c:v>38679</c:v>
                </c:pt>
                <c:pt idx="21">
                  <c:v>42383</c:v>
                </c:pt>
                <c:pt idx="22">
                  <c:v>43784</c:v>
                </c:pt>
                <c:pt idx="23">
                  <c:v>46755</c:v>
                </c:pt>
                <c:pt idx="24">
                  <c:v>49547</c:v>
                </c:pt>
                <c:pt idx="25">
                  <c:v>49713</c:v>
                </c:pt>
                <c:pt idx="26">
                  <c:v>51320</c:v>
                </c:pt>
                <c:pt idx="27">
                  <c:v>53689</c:v>
                </c:pt>
                <c:pt idx="28">
                  <c:v>55940</c:v>
                </c:pt>
                <c:pt idx="29">
                  <c:v>56544</c:v>
                </c:pt>
                <c:pt idx="30">
                  <c:v>56286</c:v>
                </c:pt>
                <c:pt idx="31">
                  <c:v>54265</c:v>
                </c:pt>
                <c:pt idx="32">
                  <c:v>51977</c:v>
                </c:pt>
                <c:pt idx="33">
                  <c:v>49381</c:v>
                </c:pt>
                <c:pt idx="34">
                  <c:v>47687</c:v>
                </c:pt>
                <c:pt idx="35">
                  <c:v>46405</c:v>
                </c:pt>
                <c:pt idx="36">
                  <c:v>45574</c:v>
                </c:pt>
                <c:pt idx="37">
                  <c:v>45449</c:v>
                </c:pt>
                <c:pt idx="38">
                  <c:v>45670</c:v>
                </c:pt>
                <c:pt idx="39">
                  <c:v>44566</c:v>
                </c:pt>
                <c:pt idx="40">
                  <c:v>44982</c:v>
                </c:pt>
                <c:pt idx="41">
                  <c:v>42447</c:v>
                </c:pt>
                <c:pt idx="42">
                  <c:v>41509</c:v>
                </c:pt>
                <c:pt idx="43">
                  <c:v>38118</c:v>
                </c:pt>
                <c:pt idx="44">
                  <c:v>32446</c:v>
                </c:pt>
                <c:pt idx="45">
                  <c:v>28073</c:v>
                </c:pt>
                <c:pt idx="46">
                  <c:v>18905</c:v>
                </c:pt>
                <c:pt idx="47">
                  <c:v>12457</c:v>
                </c:pt>
                <c:pt idx="48">
                  <c:v>8817</c:v>
                </c:pt>
                <c:pt idx="49">
                  <c:v>5088</c:v>
                </c:pt>
                <c:pt idx="50">
                  <c:v>1581</c:v>
                </c:pt>
                <c:pt idx="51">
                  <c:v>793</c:v>
                </c:pt>
                <c:pt idx="52">
                  <c:v>287</c:v>
                </c:pt>
                <c:pt idx="53">
                  <c:v>84</c:v>
                </c:pt>
                <c:pt idx="54">
                  <c:v>45</c:v>
                </c:pt>
              </c:numCache>
            </c:numRef>
          </c:val>
          <c:smooth val="0"/>
        </c:ser>
        <c:dLbls>
          <c:showLegendKey val="0"/>
          <c:showVal val="0"/>
          <c:showCatName val="0"/>
          <c:showSerName val="0"/>
          <c:showPercent val="0"/>
          <c:showBubbleSize val="0"/>
        </c:dLbls>
        <c:smooth val="0"/>
        <c:axId val="196173056"/>
        <c:axId val="196174232"/>
      </c:lineChart>
      <c:catAx>
        <c:axId val="19617305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174232"/>
        <c:crosses val="autoZero"/>
        <c:auto val="1"/>
        <c:lblAlgn val="ctr"/>
        <c:lblOffset val="100"/>
        <c:tickLblSkip val="2"/>
        <c:tickMarkSkip val="1"/>
        <c:noMultiLvlLbl val="0"/>
      </c:catAx>
      <c:valAx>
        <c:axId val="19617423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173056"/>
        <c:crosses val="autoZero"/>
        <c:crossBetween val="between"/>
      </c:valAx>
    </c:plotArea>
    <c:legend>
      <c:legendPos val="r"/>
      <c:layout>
        <c:manualLayout>
          <c:xMode val="edge"/>
          <c:yMode val="edge"/>
          <c:x val="0.8966291666666667"/>
          <c:y val="0.12678055555555556"/>
          <c:w val="0.10191749999999999"/>
          <c:h val="0.69892986111111111"/>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Contractuels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'V2.2-13 à 16 source'!$P$6</c:f>
              <c:strCache>
                <c:ptCount val="1"/>
                <c:pt idx="0">
                  <c:v>2009</c:v>
                </c:pt>
              </c:strCache>
            </c:strRef>
          </c:tx>
          <c:spPr>
            <a:ln w="25400">
              <a:solidFill>
                <a:schemeClr val="accent2">
                  <a:lumMod val="60000"/>
                  <a:lumOff val="40000"/>
                </a:schemeClr>
              </a:solidFill>
              <a:prstDash val="sysDot"/>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source'!$P$7:$P$61</c:f>
              <c:numCache>
                <c:formatCode>#,##0</c:formatCode>
                <c:ptCount val="55"/>
                <c:pt idx="0" formatCode="General">
                  <c:v>12</c:v>
                </c:pt>
                <c:pt idx="1">
                  <c:v>58</c:v>
                </c:pt>
                <c:pt idx="2">
                  <c:v>412</c:v>
                </c:pt>
                <c:pt idx="3">
                  <c:v>1418</c:v>
                </c:pt>
                <c:pt idx="4">
                  <c:v>3345</c:v>
                </c:pt>
                <c:pt idx="5">
                  <c:v>5970</c:v>
                </c:pt>
                <c:pt idx="6">
                  <c:v>8808</c:v>
                </c:pt>
                <c:pt idx="7">
                  <c:v>12817</c:v>
                </c:pt>
                <c:pt idx="8">
                  <c:v>16226</c:v>
                </c:pt>
                <c:pt idx="9">
                  <c:v>17409</c:v>
                </c:pt>
                <c:pt idx="10">
                  <c:v>16708</c:v>
                </c:pt>
                <c:pt idx="11">
                  <c:v>15655</c:v>
                </c:pt>
                <c:pt idx="12">
                  <c:v>14124</c:v>
                </c:pt>
                <c:pt idx="13">
                  <c:v>12651</c:v>
                </c:pt>
                <c:pt idx="14">
                  <c:v>11191</c:v>
                </c:pt>
                <c:pt idx="15">
                  <c:v>10176</c:v>
                </c:pt>
                <c:pt idx="16">
                  <c:v>9911</c:v>
                </c:pt>
                <c:pt idx="17">
                  <c:v>8974</c:v>
                </c:pt>
                <c:pt idx="18">
                  <c:v>8801</c:v>
                </c:pt>
                <c:pt idx="19">
                  <c:v>8798</c:v>
                </c:pt>
                <c:pt idx="20">
                  <c:v>8879</c:v>
                </c:pt>
                <c:pt idx="21">
                  <c:v>8741</c:v>
                </c:pt>
                <c:pt idx="22">
                  <c:v>8391</c:v>
                </c:pt>
                <c:pt idx="23">
                  <c:v>8056</c:v>
                </c:pt>
                <c:pt idx="24">
                  <c:v>7673</c:v>
                </c:pt>
                <c:pt idx="25">
                  <c:v>7307</c:v>
                </c:pt>
                <c:pt idx="26">
                  <c:v>7237</c:v>
                </c:pt>
                <c:pt idx="27">
                  <c:v>7264</c:v>
                </c:pt>
                <c:pt idx="28">
                  <c:v>7005</c:v>
                </c:pt>
                <c:pt idx="29">
                  <c:v>6826</c:v>
                </c:pt>
                <c:pt idx="30">
                  <c:v>6607</c:v>
                </c:pt>
                <c:pt idx="31">
                  <c:v>6420</c:v>
                </c:pt>
                <c:pt idx="32">
                  <c:v>6422</c:v>
                </c:pt>
                <c:pt idx="33">
                  <c:v>6236</c:v>
                </c:pt>
                <c:pt idx="34">
                  <c:v>6208</c:v>
                </c:pt>
                <c:pt idx="35">
                  <c:v>5924</c:v>
                </c:pt>
                <c:pt idx="36">
                  <c:v>5768</c:v>
                </c:pt>
                <c:pt idx="37">
                  <c:v>5734</c:v>
                </c:pt>
                <c:pt idx="38">
                  <c:v>5676</c:v>
                </c:pt>
                <c:pt idx="39">
                  <c:v>5327</c:v>
                </c:pt>
                <c:pt idx="40">
                  <c:v>5475</c:v>
                </c:pt>
                <c:pt idx="41">
                  <c:v>5146</c:v>
                </c:pt>
                <c:pt idx="42">
                  <c:v>4671</c:v>
                </c:pt>
                <c:pt idx="43">
                  <c:v>4107</c:v>
                </c:pt>
                <c:pt idx="44">
                  <c:v>3182</c:v>
                </c:pt>
                <c:pt idx="45">
                  <c:v>2498</c:v>
                </c:pt>
                <c:pt idx="46">
                  <c:v>2075</c:v>
                </c:pt>
                <c:pt idx="47">
                  <c:v>1617</c:v>
                </c:pt>
                <c:pt idx="48">
                  <c:v>915</c:v>
                </c:pt>
                <c:pt idx="49">
                  <c:v>366</c:v>
                </c:pt>
                <c:pt idx="50">
                  <c:v>251</c:v>
                </c:pt>
                <c:pt idx="51">
                  <c:v>194</c:v>
                </c:pt>
                <c:pt idx="52">
                  <c:v>112</c:v>
                </c:pt>
                <c:pt idx="53">
                  <c:v>120</c:v>
                </c:pt>
                <c:pt idx="54">
                  <c:v>91</c:v>
                </c:pt>
              </c:numCache>
            </c:numRef>
          </c:val>
          <c:smooth val="0"/>
          <c:extLst/>
        </c:ser>
        <c:ser>
          <c:idx val="6"/>
          <c:order val="1"/>
          <c:tx>
            <c:strRef>
              <c:f>'V2.2-13 à 16 source'!$R$6</c:f>
              <c:strCache>
                <c:ptCount val="1"/>
                <c:pt idx="0">
                  <c:v>2011</c:v>
                </c:pt>
              </c:strCache>
            </c:strRef>
          </c:tx>
          <c:spPr>
            <a:ln w="25400">
              <a:solidFill>
                <a:schemeClr val="accent4"/>
              </a:solidFill>
              <a:prstDash val="sysDash"/>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source'!$R$7:$R$61</c:f>
              <c:numCache>
                <c:formatCode>#,##0</c:formatCode>
                <c:ptCount val="55"/>
                <c:pt idx="0" formatCode="General">
                  <c:v>7</c:v>
                </c:pt>
                <c:pt idx="1">
                  <c:v>22</c:v>
                </c:pt>
                <c:pt idx="2">
                  <c:v>365</c:v>
                </c:pt>
                <c:pt idx="3">
                  <c:v>1750</c:v>
                </c:pt>
                <c:pt idx="4">
                  <c:v>3396</c:v>
                </c:pt>
                <c:pt idx="5">
                  <c:v>6295</c:v>
                </c:pt>
                <c:pt idx="6">
                  <c:v>9080</c:v>
                </c:pt>
                <c:pt idx="7">
                  <c:v>12825</c:v>
                </c:pt>
                <c:pt idx="8">
                  <c:v>15776</c:v>
                </c:pt>
                <c:pt idx="9">
                  <c:v>17548</c:v>
                </c:pt>
                <c:pt idx="10">
                  <c:v>17299</c:v>
                </c:pt>
                <c:pt idx="11">
                  <c:v>15621</c:v>
                </c:pt>
                <c:pt idx="12">
                  <c:v>13605</c:v>
                </c:pt>
                <c:pt idx="13">
                  <c:v>12833</c:v>
                </c:pt>
                <c:pt idx="14">
                  <c:v>11769</c:v>
                </c:pt>
                <c:pt idx="15">
                  <c:v>11013</c:v>
                </c:pt>
                <c:pt idx="16">
                  <c:v>10070</c:v>
                </c:pt>
                <c:pt idx="17">
                  <c:v>9434</c:v>
                </c:pt>
                <c:pt idx="18">
                  <c:v>9227</c:v>
                </c:pt>
                <c:pt idx="19">
                  <c:v>8543</c:v>
                </c:pt>
                <c:pt idx="20">
                  <c:v>8357</c:v>
                </c:pt>
                <c:pt idx="21">
                  <c:v>8682</c:v>
                </c:pt>
                <c:pt idx="22">
                  <c:v>8887</c:v>
                </c:pt>
                <c:pt idx="23">
                  <c:v>8858</c:v>
                </c:pt>
                <c:pt idx="24">
                  <c:v>8461</c:v>
                </c:pt>
                <c:pt idx="25">
                  <c:v>8185</c:v>
                </c:pt>
                <c:pt idx="26">
                  <c:v>7712</c:v>
                </c:pt>
                <c:pt idx="27">
                  <c:v>7447</c:v>
                </c:pt>
                <c:pt idx="28">
                  <c:v>7311</c:v>
                </c:pt>
                <c:pt idx="29">
                  <c:v>7294</c:v>
                </c:pt>
                <c:pt idx="30">
                  <c:v>7010</c:v>
                </c:pt>
                <c:pt idx="31">
                  <c:v>6867</c:v>
                </c:pt>
                <c:pt idx="32">
                  <c:v>6511</c:v>
                </c:pt>
                <c:pt idx="33">
                  <c:v>6249</c:v>
                </c:pt>
                <c:pt idx="34">
                  <c:v>6370</c:v>
                </c:pt>
                <c:pt idx="35">
                  <c:v>6173</c:v>
                </c:pt>
                <c:pt idx="36">
                  <c:v>6175</c:v>
                </c:pt>
                <c:pt idx="37">
                  <c:v>5842</c:v>
                </c:pt>
                <c:pt idx="38">
                  <c:v>5604</c:v>
                </c:pt>
                <c:pt idx="39">
                  <c:v>5672</c:v>
                </c:pt>
                <c:pt idx="40">
                  <c:v>5576</c:v>
                </c:pt>
                <c:pt idx="41">
                  <c:v>5332</c:v>
                </c:pt>
                <c:pt idx="42">
                  <c:v>5283</c:v>
                </c:pt>
                <c:pt idx="43">
                  <c:v>4807</c:v>
                </c:pt>
                <c:pt idx="44">
                  <c:v>3835</c:v>
                </c:pt>
                <c:pt idx="45">
                  <c:v>2675</c:v>
                </c:pt>
                <c:pt idx="46">
                  <c:v>2227</c:v>
                </c:pt>
                <c:pt idx="47">
                  <c:v>1845</c:v>
                </c:pt>
                <c:pt idx="48">
                  <c:v>1555</c:v>
                </c:pt>
                <c:pt idx="49">
                  <c:v>632</c:v>
                </c:pt>
                <c:pt idx="50">
                  <c:v>280</c:v>
                </c:pt>
                <c:pt idx="51">
                  <c:v>187</c:v>
                </c:pt>
                <c:pt idx="52">
                  <c:v>164</c:v>
                </c:pt>
                <c:pt idx="53">
                  <c:v>154</c:v>
                </c:pt>
                <c:pt idx="54">
                  <c:v>85</c:v>
                </c:pt>
              </c:numCache>
            </c:numRef>
          </c:val>
          <c:smooth val="0"/>
          <c:extLst/>
        </c:ser>
        <c:ser>
          <c:idx val="9"/>
          <c:order val="2"/>
          <c:tx>
            <c:strRef>
              <c:f>'V2.2-13 à 16 source'!$T$6</c:f>
              <c:strCache>
                <c:ptCount val="1"/>
                <c:pt idx="0">
                  <c:v>2013</c:v>
                </c:pt>
              </c:strCache>
            </c:strRef>
          </c:tx>
          <c:spPr>
            <a:ln w="25400">
              <a:solidFill>
                <a:schemeClr val="tx2"/>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source'!$T$7:$T$61</c:f>
              <c:numCache>
                <c:formatCode>#,##0</c:formatCode>
                <c:ptCount val="55"/>
                <c:pt idx="0" formatCode="General">
                  <c:v>0</c:v>
                </c:pt>
                <c:pt idx="1">
                  <c:v>8</c:v>
                </c:pt>
                <c:pt idx="2">
                  <c:v>271</c:v>
                </c:pt>
                <c:pt idx="3">
                  <c:v>1038</c:v>
                </c:pt>
                <c:pt idx="4">
                  <c:v>2855</c:v>
                </c:pt>
                <c:pt idx="5">
                  <c:v>5279</c:v>
                </c:pt>
                <c:pt idx="6">
                  <c:v>10635</c:v>
                </c:pt>
                <c:pt idx="7">
                  <c:v>13671</c:v>
                </c:pt>
                <c:pt idx="8">
                  <c:v>16620</c:v>
                </c:pt>
                <c:pt idx="9">
                  <c:v>18262</c:v>
                </c:pt>
                <c:pt idx="10">
                  <c:v>17719</c:v>
                </c:pt>
                <c:pt idx="11">
                  <c:v>16348</c:v>
                </c:pt>
                <c:pt idx="12">
                  <c:v>14671</c:v>
                </c:pt>
                <c:pt idx="13">
                  <c:v>12989</c:v>
                </c:pt>
                <c:pt idx="14">
                  <c:v>11758</c:v>
                </c:pt>
                <c:pt idx="15">
                  <c:v>11285</c:v>
                </c:pt>
                <c:pt idx="16">
                  <c:v>10569</c:v>
                </c:pt>
                <c:pt idx="17">
                  <c:v>10226</c:v>
                </c:pt>
                <c:pt idx="18">
                  <c:v>9787</c:v>
                </c:pt>
                <c:pt idx="19">
                  <c:v>9148</c:v>
                </c:pt>
                <c:pt idx="20">
                  <c:v>9078</c:v>
                </c:pt>
                <c:pt idx="21">
                  <c:v>8633</c:v>
                </c:pt>
                <c:pt idx="22">
                  <c:v>8793</c:v>
                </c:pt>
                <c:pt idx="23">
                  <c:v>8916</c:v>
                </c:pt>
                <c:pt idx="24">
                  <c:v>9406</c:v>
                </c:pt>
                <c:pt idx="25">
                  <c:v>9366</c:v>
                </c:pt>
                <c:pt idx="26">
                  <c:v>9048</c:v>
                </c:pt>
                <c:pt idx="27">
                  <c:v>8504</c:v>
                </c:pt>
                <c:pt idx="28">
                  <c:v>8144</c:v>
                </c:pt>
                <c:pt idx="29">
                  <c:v>7597</c:v>
                </c:pt>
                <c:pt idx="30">
                  <c:v>7490</c:v>
                </c:pt>
                <c:pt idx="31">
                  <c:v>7408</c:v>
                </c:pt>
                <c:pt idx="32">
                  <c:v>7098</c:v>
                </c:pt>
                <c:pt idx="33">
                  <c:v>7082</c:v>
                </c:pt>
                <c:pt idx="34">
                  <c:v>6698</c:v>
                </c:pt>
                <c:pt idx="35">
                  <c:v>6373</c:v>
                </c:pt>
                <c:pt idx="36">
                  <c:v>6365</c:v>
                </c:pt>
                <c:pt idx="37">
                  <c:v>6130</c:v>
                </c:pt>
                <c:pt idx="38">
                  <c:v>6152</c:v>
                </c:pt>
                <c:pt idx="39">
                  <c:v>5857</c:v>
                </c:pt>
                <c:pt idx="40">
                  <c:v>5602</c:v>
                </c:pt>
                <c:pt idx="41">
                  <c:v>5602</c:v>
                </c:pt>
                <c:pt idx="42">
                  <c:v>5509</c:v>
                </c:pt>
                <c:pt idx="43">
                  <c:v>5104</c:v>
                </c:pt>
                <c:pt idx="44">
                  <c:v>4552</c:v>
                </c:pt>
                <c:pt idx="45">
                  <c:v>3166</c:v>
                </c:pt>
                <c:pt idx="46">
                  <c:v>2452</c:v>
                </c:pt>
                <c:pt idx="47">
                  <c:v>1945</c:v>
                </c:pt>
                <c:pt idx="48">
                  <c:v>1696</c:v>
                </c:pt>
                <c:pt idx="49">
                  <c:v>805</c:v>
                </c:pt>
                <c:pt idx="50">
                  <c:v>561</c:v>
                </c:pt>
                <c:pt idx="51">
                  <c:v>362</c:v>
                </c:pt>
                <c:pt idx="52">
                  <c:v>206</c:v>
                </c:pt>
                <c:pt idx="53">
                  <c:v>167</c:v>
                </c:pt>
                <c:pt idx="54">
                  <c:v>126</c:v>
                </c:pt>
              </c:numCache>
            </c:numRef>
          </c:val>
          <c:smooth val="0"/>
          <c:extLst/>
        </c:ser>
        <c:ser>
          <c:idx val="5"/>
          <c:order val="3"/>
          <c:tx>
            <c:strRef>
              <c:f>'V2.2-13 à 16 source'!$V$6</c:f>
              <c:strCache>
                <c:ptCount val="1"/>
                <c:pt idx="0">
                  <c:v>2015</c:v>
                </c:pt>
              </c:strCache>
            </c:strRef>
          </c:tx>
          <c:spPr>
            <a:ln w="19050">
              <a:solidFill>
                <a:schemeClr val="accent6"/>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source'!$V$7:$V$61</c:f>
              <c:numCache>
                <c:formatCode>#,##0</c:formatCode>
                <c:ptCount val="55"/>
                <c:pt idx="0">
                  <c:v>5</c:v>
                </c:pt>
                <c:pt idx="1">
                  <c:v>7</c:v>
                </c:pt>
                <c:pt idx="2">
                  <c:v>304</c:v>
                </c:pt>
                <c:pt idx="3">
                  <c:v>1171</c:v>
                </c:pt>
                <c:pt idx="4">
                  <c:v>3165</c:v>
                </c:pt>
                <c:pt idx="5">
                  <c:v>5061</c:v>
                </c:pt>
                <c:pt idx="6">
                  <c:v>7646</c:v>
                </c:pt>
                <c:pt idx="7">
                  <c:v>11129</c:v>
                </c:pt>
                <c:pt idx="8">
                  <c:v>14054</c:v>
                </c:pt>
                <c:pt idx="9">
                  <c:v>16262</c:v>
                </c:pt>
                <c:pt idx="10">
                  <c:v>16816</c:v>
                </c:pt>
                <c:pt idx="11">
                  <c:v>15649</c:v>
                </c:pt>
                <c:pt idx="12">
                  <c:v>14087</c:v>
                </c:pt>
                <c:pt idx="13">
                  <c:v>12975</c:v>
                </c:pt>
                <c:pt idx="14">
                  <c:v>11922</c:v>
                </c:pt>
                <c:pt idx="15">
                  <c:v>10829</c:v>
                </c:pt>
                <c:pt idx="16">
                  <c:v>9993</c:v>
                </c:pt>
                <c:pt idx="17">
                  <c:v>10071</c:v>
                </c:pt>
                <c:pt idx="18">
                  <c:v>9522</c:v>
                </c:pt>
                <c:pt idx="19">
                  <c:v>9389</c:v>
                </c:pt>
                <c:pt idx="20">
                  <c:v>9091</c:v>
                </c:pt>
                <c:pt idx="21">
                  <c:v>8629</c:v>
                </c:pt>
                <c:pt idx="22">
                  <c:v>8556</c:v>
                </c:pt>
                <c:pt idx="23">
                  <c:v>8304</c:v>
                </c:pt>
                <c:pt idx="24">
                  <c:v>8457</c:v>
                </c:pt>
                <c:pt idx="25">
                  <c:v>8728</c:v>
                </c:pt>
                <c:pt idx="26">
                  <c:v>9102</c:v>
                </c:pt>
                <c:pt idx="27">
                  <c:v>9192</c:v>
                </c:pt>
                <c:pt idx="28">
                  <c:v>8832</c:v>
                </c:pt>
                <c:pt idx="29">
                  <c:v>8477</c:v>
                </c:pt>
                <c:pt idx="30">
                  <c:v>8086</c:v>
                </c:pt>
                <c:pt idx="31">
                  <c:v>7605</c:v>
                </c:pt>
                <c:pt idx="32">
                  <c:v>7433</c:v>
                </c:pt>
                <c:pt idx="33">
                  <c:v>7332</c:v>
                </c:pt>
                <c:pt idx="34">
                  <c:v>7052</c:v>
                </c:pt>
                <c:pt idx="35">
                  <c:v>6885</c:v>
                </c:pt>
                <c:pt idx="36">
                  <c:v>6451</c:v>
                </c:pt>
                <c:pt idx="37">
                  <c:v>6176</c:v>
                </c:pt>
                <c:pt idx="38">
                  <c:v>6309</c:v>
                </c:pt>
                <c:pt idx="39">
                  <c:v>6142</c:v>
                </c:pt>
                <c:pt idx="40">
                  <c:v>6095</c:v>
                </c:pt>
                <c:pt idx="41">
                  <c:v>5855</c:v>
                </c:pt>
                <c:pt idx="42">
                  <c:v>5605</c:v>
                </c:pt>
                <c:pt idx="43">
                  <c:v>5406</c:v>
                </c:pt>
                <c:pt idx="44">
                  <c:v>4791</c:v>
                </c:pt>
                <c:pt idx="45">
                  <c:v>3814</c:v>
                </c:pt>
                <c:pt idx="46">
                  <c:v>2880</c:v>
                </c:pt>
                <c:pt idx="47">
                  <c:v>2332</c:v>
                </c:pt>
                <c:pt idx="48">
                  <c:v>1877</c:v>
                </c:pt>
                <c:pt idx="49">
                  <c:v>916</c:v>
                </c:pt>
                <c:pt idx="50">
                  <c:v>659</c:v>
                </c:pt>
                <c:pt idx="51">
                  <c:v>441</c:v>
                </c:pt>
                <c:pt idx="52">
                  <c:v>397</c:v>
                </c:pt>
                <c:pt idx="53">
                  <c:v>283</c:v>
                </c:pt>
                <c:pt idx="54">
                  <c:v>165</c:v>
                </c:pt>
              </c:numCache>
            </c:numRef>
          </c:val>
          <c:smooth val="0"/>
          <c:extLst/>
        </c:ser>
        <c:ser>
          <c:idx val="0"/>
          <c:order val="4"/>
          <c:tx>
            <c:strRef>
              <c:f>'V2.2-13 à 16 source'!$X$6</c:f>
              <c:strCache>
                <c:ptCount val="1"/>
                <c:pt idx="0">
                  <c:v>2017</c:v>
                </c:pt>
              </c:strCache>
            </c:strRef>
          </c:tx>
          <c:spPr>
            <a:ln>
              <a:solidFill>
                <a:schemeClr val="tx1"/>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source'!$X$7:$X$61</c:f>
              <c:numCache>
                <c:formatCode>#,##0</c:formatCode>
                <c:ptCount val="55"/>
                <c:pt idx="0">
                  <c:v>2</c:v>
                </c:pt>
                <c:pt idx="1">
                  <c:v>14</c:v>
                </c:pt>
                <c:pt idx="2">
                  <c:v>379</c:v>
                </c:pt>
                <c:pt idx="3">
                  <c:v>1387</c:v>
                </c:pt>
                <c:pt idx="4">
                  <c:v>3436</c:v>
                </c:pt>
                <c:pt idx="5">
                  <c:v>5493</c:v>
                </c:pt>
                <c:pt idx="6">
                  <c:v>8099</c:v>
                </c:pt>
                <c:pt idx="7">
                  <c:v>10831</c:v>
                </c:pt>
                <c:pt idx="8">
                  <c:v>13674</c:v>
                </c:pt>
                <c:pt idx="9">
                  <c:v>16098</c:v>
                </c:pt>
                <c:pt idx="10">
                  <c:v>16248</c:v>
                </c:pt>
                <c:pt idx="11">
                  <c:v>15554</c:v>
                </c:pt>
                <c:pt idx="12">
                  <c:v>14554</c:v>
                </c:pt>
                <c:pt idx="13">
                  <c:v>13850</c:v>
                </c:pt>
                <c:pt idx="14">
                  <c:v>13102</c:v>
                </c:pt>
                <c:pt idx="15">
                  <c:v>12464</c:v>
                </c:pt>
                <c:pt idx="16">
                  <c:v>11785</c:v>
                </c:pt>
                <c:pt idx="17">
                  <c:v>10997</c:v>
                </c:pt>
                <c:pt idx="18">
                  <c:v>10088</c:v>
                </c:pt>
                <c:pt idx="19">
                  <c:v>10317</c:v>
                </c:pt>
                <c:pt idx="20">
                  <c:v>10041</c:v>
                </c:pt>
                <c:pt idx="21">
                  <c:v>10093</c:v>
                </c:pt>
                <c:pt idx="22">
                  <c:v>9743</c:v>
                </c:pt>
                <c:pt idx="23">
                  <c:v>9385</c:v>
                </c:pt>
                <c:pt idx="24">
                  <c:v>9496</c:v>
                </c:pt>
                <c:pt idx="25">
                  <c:v>9076</c:v>
                </c:pt>
                <c:pt idx="26">
                  <c:v>9449</c:v>
                </c:pt>
                <c:pt idx="27">
                  <c:v>9757</c:v>
                </c:pt>
                <c:pt idx="28">
                  <c:v>10162</c:v>
                </c:pt>
                <c:pt idx="29">
                  <c:v>10127</c:v>
                </c:pt>
                <c:pt idx="30">
                  <c:v>9654</c:v>
                </c:pt>
                <c:pt idx="31">
                  <c:v>9431</c:v>
                </c:pt>
                <c:pt idx="32">
                  <c:v>8879</c:v>
                </c:pt>
                <c:pt idx="33">
                  <c:v>8413</c:v>
                </c:pt>
                <c:pt idx="34">
                  <c:v>8165</c:v>
                </c:pt>
                <c:pt idx="35">
                  <c:v>7864</c:v>
                </c:pt>
                <c:pt idx="36">
                  <c:v>7552</c:v>
                </c:pt>
                <c:pt idx="37">
                  <c:v>7461</c:v>
                </c:pt>
                <c:pt idx="38">
                  <c:v>7067</c:v>
                </c:pt>
                <c:pt idx="39">
                  <c:v>6807</c:v>
                </c:pt>
                <c:pt idx="40">
                  <c:v>6997</c:v>
                </c:pt>
                <c:pt idx="41">
                  <c:v>6725</c:v>
                </c:pt>
                <c:pt idx="42">
                  <c:v>6618</c:v>
                </c:pt>
                <c:pt idx="43">
                  <c:v>6127</c:v>
                </c:pt>
                <c:pt idx="44">
                  <c:v>5207</c:v>
                </c:pt>
                <c:pt idx="45">
                  <c:v>4582</c:v>
                </c:pt>
                <c:pt idx="46">
                  <c:v>3453</c:v>
                </c:pt>
                <c:pt idx="47">
                  <c:v>2566</c:v>
                </c:pt>
                <c:pt idx="48">
                  <c:v>2113</c:v>
                </c:pt>
                <c:pt idx="49">
                  <c:v>1507</c:v>
                </c:pt>
                <c:pt idx="50">
                  <c:v>766</c:v>
                </c:pt>
                <c:pt idx="51">
                  <c:v>520</c:v>
                </c:pt>
                <c:pt idx="52">
                  <c:v>491</c:v>
                </c:pt>
                <c:pt idx="53">
                  <c:v>395</c:v>
                </c:pt>
                <c:pt idx="54">
                  <c:v>338</c:v>
                </c:pt>
              </c:numCache>
            </c:numRef>
          </c:val>
          <c:smooth val="0"/>
          <c:extLst/>
        </c:ser>
        <c:dLbls>
          <c:showLegendKey val="0"/>
          <c:showVal val="0"/>
          <c:showCatName val="0"/>
          <c:showSerName val="0"/>
          <c:showPercent val="0"/>
          <c:showBubbleSize val="0"/>
        </c:dLbls>
        <c:smooth val="0"/>
        <c:axId val="196174624"/>
        <c:axId val="196175016"/>
      </c:lineChart>
      <c:catAx>
        <c:axId val="196174624"/>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175016"/>
        <c:crosses val="autoZero"/>
        <c:auto val="1"/>
        <c:lblAlgn val="ctr"/>
        <c:lblOffset val="100"/>
        <c:tickLblSkip val="2"/>
        <c:tickMarkSkip val="1"/>
        <c:noMultiLvlLbl val="0"/>
      </c:catAx>
      <c:valAx>
        <c:axId val="19617501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174624"/>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78993566808632"/>
          <c:y val="0.28222951388888889"/>
          <c:w val="0.26289565528418157"/>
          <c:h val="0.54861413403987558"/>
        </c:manualLayout>
      </c:layout>
      <c:pieChart>
        <c:varyColors val="1"/>
        <c:ser>
          <c:idx val="0"/>
          <c:order val="0"/>
          <c:spPr>
            <a:ln>
              <a:noFill/>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explosion val="19"/>
          </c:dPt>
          <c:dLbls>
            <c:dLbl>
              <c:idx val="0"/>
              <c:layout>
                <c:manualLayout>
                  <c:x val="-1.038632536162503E-2"/>
                  <c:y val="-4.874270833333335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1.6606501569901691E-2"/>
                  <c:y val="1.959895833333333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1.1120693454491626E-2"/>
                  <c:y val="3.836076388888889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3"/>
              <c:layout>
                <c:manualLayout>
                  <c:x val="2.1316540526969564E-3"/>
                  <c:y val="6.4131944444436359E-4"/>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4"/>
              <c:layout>
                <c:manualLayout>
                  <c:x val="-5.6536326763919106E-2"/>
                  <c:y val="-1.278090277777777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5"/>
              <c:layout>
                <c:manualLayout>
                  <c:x val="-1.4492042314559953E-2"/>
                  <c:y val="6.256631944444444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6"/>
              <c:layout>
                <c:manualLayout>
                  <c:x val="-7.6782446015087449E-2"/>
                  <c:y val="5.989101680825548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7"/>
              <c:layout>
                <c:manualLayout>
                  <c:x val="-0.11218245144202867"/>
                  <c:y val="-1.43304064488078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'V 2.2-3 source'!$A$4:$A$9</c:f>
              <c:strCache>
                <c:ptCount val="6"/>
                <c:pt idx="0">
                  <c:v>Plus de 30</c:v>
                </c:pt>
                <c:pt idx="1">
                  <c:v>De 20 à 30 inclus</c:v>
                </c:pt>
                <c:pt idx="2">
                  <c:v>De 10 à 20 inclus</c:v>
                </c:pt>
                <c:pt idx="3">
                  <c:v>De 5 à 10 inclus</c:v>
                </c:pt>
                <c:pt idx="4">
                  <c:v>De 1 à 5 inclus</c:v>
                </c:pt>
                <c:pt idx="5">
                  <c:v>1 et moins</c:v>
                </c:pt>
              </c:strCache>
            </c:strRef>
          </c:cat>
          <c:val>
            <c:numRef>
              <c:f>'V 2.2-3 source'!$B$4:$B$9</c:f>
              <c:numCache>
                <c:formatCode>#\ ##0_ ;\-#\ ##0\ </c:formatCode>
                <c:ptCount val="6"/>
                <c:pt idx="0">
                  <c:v>5237</c:v>
                </c:pt>
                <c:pt idx="1">
                  <c:v>6557</c:v>
                </c:pt>
                <c:pt idx="2">
                  <c:v>17345</c:v>
                </c:pt>
                <c:pt idx="3">
                  <c:v>25246</c:v>
                </c:pt>
                <c:pt idx="4">
                  <c:v>63410</c:v>
                </c:pt>
                <c:pt idx="5">
                  <c:v>52837</c:v>
                </c:pt>
              </c:numCache>
            </c:numRef>
          </c:val>
        </c:ser>
        <c:dLbls>
          <c:showLegendKey val="0"/>
          <c:showVal val="0"/>
          <c:showCatName val="0"/>
          <c:showSerName val="0"/>
          <c:showPercent val="0"/>
          <c:showBubbleSize val="0"/>
          <c:showLeaderLines val="1"/>
        </c:dLbls>
        <c:firstSliceAng val="1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Militaires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6"/>
          <c:order val="0"/>
          <c:tx>
            <c:strRef>
              <c:f>'V2.2-13 à 16 source'!$Z$6</c:f>
              <c:strCache>
                <c:ptCount val="1"/>
                <c:pt idx="0">
                  <c:v>2009</c:v>
                </c:pt>
              </c:strCache>
            </c:strRef>
          </c:tx>
          <c:spPr>
            <a:ln w="25400">
              <a:solidFill>
                <a:schemeClr val="accent2">
                  <a:lumMod val="60000"/>
                  <a:lumOff val="40000"/>
                </a:schemeClr>
              </a:solidFill>
              <a:prstDash val="sysDot"/>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source'!$Z$7:$Z$61</c:f>
              <c:numCache>
                <c:formatCode>#,##0</c:formatCode>
                <c:ptCount val="55"/>
                <c:pt idx="0" formatCode="General">
                  <c:v>0</c:v>
                </c:pt>
                <c:pt idx="1">
                  <c:v>91</c:v>
                </c:pt>
                <c:pt idx="2">
                  <c:v>1239</c:v>
                </c:pt>
                <c:pt idx="3">
                  <c:v>4512</c:v>
                </c:pt>
                <c:pt idx="4">
                  <c:v>8110</c:v>
                </c:pt>
                <c:pt idx="5">
                  <c:v>11453</c:v>
                </c:pt>
                <c:pt idx="6">
                  <c:v>13141</c:v>
                </c:pt>
                <c:pt idx="7">
                  <c:v>14086</c:v>
                </c:pt>
                <c:pt idx="8">
                  <c:v>14275</c:v>
                </c:pt>
                <c:pt idx="9">
                  <c:v>13862</c:v>
                </c:pt>
                <c:pt idx="10">
                  <c:v>13462</c:v>
                </c:pt>
                <c:pt idx="11">
                  <c:v>13387</c:v>
                </c:pt>
                <c:pt idx="12">
                  <c:v>12855</c:v>
                </c:pt>
                <c:pt idx="13">
                  <c:v>12374</c:v>
                </c:pt>
                <c:pt idx="14">
                  <c:v>10803</c:v>
                </c:pt>
                <c:pt idx="15">
                  <c:v>12193</c:v>
                </c:pt>
                <c:pt idx="16">
                  <c:v>11963</c:v>
                </c:pt>
                <c:pt idx="17">
                  <c:v>11070</c:v>
                </c:pt>
                <c:pt idx="18">
                  <c:v>10721</c:v>
                </c:pt>
                <c:pt idx="19">
                  <c:v>10772</c:v>
                </c:pt>
                <c:pt idx="20">
                  <c:v>10500</c:v>
                </c:pt>
                <c:pt idx="21">
                  <c:v>10081</c:v>
                </c:pt>
                <c:pt idx="22">
                  <c:v>9216</c:v>
                </c:pt>
                <c:pt idx="23">
                  <c:v>8622</c:v>
                </c:pt>
                <c:pt idx="24">
                  <c:v>7839</c:v>
                </c:pt>
                <c:pt idx="25">
                  <c:v>7463</c:v>
                </c:pt>
                <c:pt idx="26">
                  <c:v>6962</c:v>
                </c:pt>
                <c:pt idx="27">
                  <c:v>6776</c:v>
                </c:pt>
                <c:pt idx="28">
                  <c:v>6246</c:v>
                </c:pt>
                <c:pt idx="29">
                  <c:v>6231</c:v>
                </c:pt>
                <c:pt idx="30">
                  <c:v>6155</c:v>
                </c:pt>
                <c:pt idx="31">
                  <c:v>5852</c:v>
                </c:pt>
                <c:pt idx="32">
                  <c:v>5735</c:v>
                </c:pt>
                <c:pt idx="33">
                  <c:v>5111</c:v>
                </c:pt>
                <c:pt idx="34">
                  <c:v>4524</c:v>
                </c:pt>
                <c:pt idx="35">
                  <c:v>4037</c:v>
                </c:pt>
                <c:pt idx="36">
                  <c:v>4033</c:v>
                </c:pt>
                <c:pt idx="37">
                  <c:v>3633</c:v>
                </c:pt>
                <c:pt idx="38">
                  <c:v>3058</c:v>
                </c:pt>
                <c:pt idx="39">
                  <c:v>2310</c:v>
                </c:pt>
                <c:pt idx="40">
                  <c:v>963</c:v>
                </c:pt>
                <c:pt idx="41">
                  <c:v>249</c:v>
                </c:pt>
                <c:pt idx="42">
                  <c:v>142</c:v>
                </c:pt>
                <c:pt idx="43">
                  <c:v>143</c:v>
                </c:pt>
                <c:pt idx="44">
                  <c:v>57</c:v>
                </c:pt>
                <c:pt idx="45">
                  <c:v>30</c:v>
                </c:pt>
                <c:pt idx="46">
                  <c:v>38</c:v>
                </c:pt>
                <c:pt idx="47">
                  <c:v>24</c:v>
                </c:pt>
                <c:pt idx="48">
                  <c:v>13</c:v>
                </c:pt>
                <c:pt idx="49">
                  <c:v>11</c:v>
                </c:pt>
                <c:pt idx="50">
                  <c:v>13</c:v>
                </c:pt>
                <c:pt idx="51">
                  <c:v>8</c:v>
                </c:pt>
                <c:pt idx="52">
                  <c:v>2</c:v>
                </c:pt>
                <c:pt idx="53">
                  <c:v>11</c:v>
                </c:pt>
                <c:pt idx="54">
                  <c:v>4</c:v>
                </c:pt>
              </c:numCache>
            </c:numRef>
          </c:val>
          <c:smooth val="0"/>
        </c:ser>
        <c:ser>
          <c:idx val="9"/>
          <c:order val="1"/>
          <c:tx>
            <c:strRef>
              <c:f>'V2.2-13 à 16 source'!$AB$6</c:f>
              <c:strCache>
                <c:ptCount val="1"/>
                <c:pt idx="0">
                  <c:v>2011</c:v>
                </c:pt>
              </c:strCache>
            </c:strRef>
          </c:tx>
          <c:spPr>
            <a:ln w="25400">
              <a:solidFill>
                <a:schemeClr val="accent4"/>
              </a:solidFill>
              <a:prstDash val="sysDash"/>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source'!$AB$7:$AB$61</c:f>
              <c:numCache>
                <c:formatCode>#,##0</c:formatCode>
                <c:ptCount val="55"/>
                <c:pt idx="0" formatCode="General">
                  <c:v>0</c:v>
                </c:pt>
                <c:pt idx="1">
                  <c:v>85</c:v>
                </c:pt>
                <c:pt idx="2">
                  <c:v>1157</c:v>
                </c:pt>
                <c:pt idx="3">
                  <c:v>4150</c:v>
                </c:pt>
                <c:pt idx="4">
                  <c:v>7115</c:v>
                </c:pt>
                <c:pt idx="5">
                  <c:v>9904</c:v>
                </c:pt>
                <c:pt idx="6">
                  <c:v>11880</c:v>
                </c:pt>
                <c:pt idx="7">
                  <c:v>13119</c:v>
                </c:pt>
                <c:pt idx="8">
                  <c:v>13341</c:v>
                </c:pt>
                <c:pt idx="9">
                  <c:v>13522</c:v>
                </c:pt>
                <c:pt idx="10">
                  <c:v>12933</c:v>
                </c:pt>
                <c:pt idx="11">
                  <c:v>12383</c:v>
                </c:pt>
                <c:pt idx="12">
                  <c:v>12035</c:v>
                </c:pt>
                <c:pt idx="13">
                  <c:v>12054</c:v>
                </c:pt>
                <c:pt idx="14">
                  <c:v>11638</c:v>
                </c:pt>
                <c:pt idx="15">
                  <c:v>11349</c:v>
                </c:pt>
                <c:pt idx="16">
                  <c:v>10155</c:v>
                </c:pt>
                <c:pt idx="17">
                  <c:v>11526</c:v>
                </c:pt>
                <c:pt idx="18">
                  <c:v>11277</c:v>
                </c:pt>
                <c:pt idx="19">
                  <c:v>10358</c:v>
                </c:pt>
                <c:pt idx="20">
                  <c:v>9891</c:v>
                </c:pt>
                <c:pt idx="21">
                  <c:v>9689</c:v>
                </c:pt>
                <c:pt idx="22">
                  <c:v>9386</c:v>
                </c:pt>
                <c:pt idx="23">
                  <c:v>9006</c:v>
                </c:pt>
                <c:pt idx="24">
                  <c:v>8441</c:v>
                </c:pt>
                <c:pt idx="25">
                  <c:v>7975</c:v>
                </c:pt>
                <c:pt idx="26">
                  <c:v>7300</c:v>
                </c:pt>
                <c:pt idx="27">
                  <c:v>6918</c:v>
                </c:pt>
                <c:pt idx="28">
                  <c:v>6425</c:v>
                </c:pt>
                <c:pt idx="29">
                  <c:v>6248</c:v>
                </c:pt>
                <c:pt idx="30">
                  <c:v>5764</c:v>
                </c:pt>
                <c:pt idx="31">
                  <c:v>5733</c:v>
                </c:pt>
                <c:pt idx="32">
                  <c:v>5624</c:v>
                </c:pt>
                <c:pt idx="33">
                  <c:v>5167</c:v>
                </c:pt>
                <c:pt idx="34">
                  <c:v>4895</c:v>
                </c:pt>
                <c:pt idx="35">
                  <c:v>4373</c:v>
                </c:pt>
                <c:pt idx="36">
                  <c:v>3775</c:v>
                </c:pt>
                <c:pt idx="37">
                  <c:v>3344</c:v>
                </c:pt>
                <c:pt idx="38">
                  <c:v>3105</c:v>
                </c:pt>
                <c:pt idx="39">
                  <c:v>2694</c:v>
                </c:pt>
                <c:pt idx="40">
                  <c:v>1476</c:v>
                </c:pt>
                <c:pt idx="41">
                  <c:v>536</c:v>
                </c:pt>
                <c:pt idx="42">
                  <c:v>210</c:v>
                </c:pt>
                <c:pt idx="43">
                  <c:v>169</c:v>
                </c:pt>
                <c:pt idx="44">
                  <c:v>71</c:v>
                </c:pt>
                <c:pt idx="45">
                  <c:v>48</c:v>
                </c:pt>
                <c:pt idx="46">
                  <c:v>24</c:v>
                </c:pt>
                <c:pt idx="47">
                  <c:v>15</c:v>
                </c:pt>
                <c:pt idx="48">
                  <c:v>8</c:v>
                </c:pt>
                <c:pt idx="49">
                  <c:v>0</c:v>
                </c:pt>
                <c:pt idx="50">
                  <c:v>0</c:v>
                </c:pt>
                <c:pt idx="51">
                  <c:v>0</c:v>
                </c:pt>
                <c:pt idx="52">
                  <c:v>0</c:v>
                </c:pt>
                <c:pt idx="53">
                  <c:v>0</c:v>
                </c:pt>
                <c:pt idx="54">
                  <c:v>0</c:v>
                </c:pt>
              </c:numCache>
            </c:numRef>
          </c:val>
          <c:smooth val="0"/>
        </c:ser>
        <c:ser>
          <c:idx val="5"/>
          <c:order val="2"/>
          <c:tx>
            <c:strRef>
              <c:f>'V2.2-13 à 16 source'!$AD$6</c:f>
              <c:strCache>
                <c:ptCount val="1"/>
                <c:pt idx="0">
                  <c:v>2013</c:v>
                </c:pt>
              </c:strCache>
            </c:strRef>
          </c:tx>
          <c:spPr>
            <a:ln>
              <a:solidFill>
                <a:schemeClr val="tx2"/>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source'!$AD$7:$AD$61</c:f>
              <c:numCache>
                <c:formatCode>#,##0</c:formatCode>
                <c:ptCount val="55"/>
                <c:pt idx="0">
                  <c:v>0</c:v>
                </c:pt>
                <c:pt idx="1">
                  <c:v>134</c:v>
                </c:pt>
                <c:pt idx="2">
                  <c:v>1095</c:v>
                </c:pt>
                <c:pt idx="3">
                  <c:v>3674</c:v>
                </c:pt>
                <c:pt idx="4">
                  <c:v>6554</c:v>
                </c:pt>
                <c:pt idx="5">
                  <c:v>9476</c:v>
                </c:pt>
                <c:pt idx="6">
                  <c:v>10980</c:v>
                </c:pt>
                <c:pt idx="7">
                  <c:v>12230</c:v>
                </c:pt>
                <c:pt idx="8">
                  <c:v>12722</c:v>
                </c:pt>
                <c:pt idx="9">
                  <c:v>12977</c:v>
                </c:pt>
                <c:pt idx="10">
                  <c:v>12317</c:v>
                </c:pt>
                <c:pt idx="11">
                  <c:v>11952</c:v>
                </c:pt>
                <c:pt idx="12">
                  <c:v>11732</c:v>
                </c:pt>
                <c:pt idx="13">
                  <c:v>11241</c:v>
                </c:pt>
                <c:pt idx="14">
                  <c:v>10922</c:v>
                </c:pt>
                <c:pt idx="15">
                  <c:v>11062</c:v>
                </c:pt>
                <c:pt idx="16">
                  <c:v>10815</c:v>
                </c:pt>
                <c:pt idx="17">
                  <c:v>10810</c:v>
                </c:pt>
                <c:pt idx="18">
                  <c:v>9777</c:v>
                </c:pt>
                <c:pt idx="19">
                  <c:v>11199</c:v>
                </c:pt>
                <c:pt idx="20">
                  <c:v>10768</c:v>
                </c:pt>
                <c:pt idx="21">
                  <c:v>9472</c:v>
                </c:pt>
                <c:pt idx="22">
                  <c:v>8852</c:v>
                </c:pt>
                <c:pt idx="23">
                  <c:v>8589</c:v>
                </c:pt>
                <c:pt idx="24">
                  <c:v>8183</c:v>
                </c:pt>
                <c:pt idx="25">
                  <c:v>7926</c:v>
                </c:pt>
                <c:pt idx="26">
                  <c:v>7449</c:v>
                </c:pt>
                <c:pt idx="27">
                  <c:v>7064</c:v>
                </c:pt>
                <c:pt idx="28">
                  <c:v>6507</c:v>
                </c:pt>
                <c:pt idx="29">
                  <c:v>6197</c:v>
                </c:pt>
                <c:pt idx="30">
                  <c:v>5748</c:v>
                </c:pt>
                <c:pt idx="31">
                  <c:v>5627</c:v>
                </c:pt>
                <c:pt idx="32">
                  <c:v>5159</c:v>
                </c:pt>
                <c:pt idx="33">
                  <c:v>5184</c:v>
                </c:pt>
                <c:pt idx="34">
                  <c:v>4811</c:v>
                </c:pt>
                <c:pt idx="35">
                  <c:v>4272</c:v>
                </c:pt>
                <c:pt idx="36">
                  <c:v>3993</c:v>
                </c:pt>
                <c:pt idx="37">
                  <c:v>3483</c:v>
                </c:pt>
                <c:pt idx="38">
                  <c:v>2855</c:v>
                </c:pt>
                <c:pt idx="39">
                  <c:v>2324</c:v>
                </c:pt>
                <c:pt idx="40">
                  <c:v>2027</c:v>
                </c:pt>
                <c:pt idx="41">
                  <c:v>950</c:v>
                </c:pt>
                <c:pt idx="42">
                  <c:v>261</c:v>
                </c:pt>
                <c:pt idx="43">
                  <c:v>168</c:v>
                </c:pt>
                <c:pt idx="44">
                  <c:v>133</c:v>
                </c:pt>
                <c:pt idx="45">
                  <c:v>60</c:v>
                </c:pt>
                <c:pt idx="46">
                  <c:v>25</c:v>
                </c:pt>
                <c:pt idx="47">
                  <c:v>24</c:v>
                </c:pt>
                <c:pt idx="48">
                  <c:v>15</c:v>
                </c:pt>
                <c:pt idx="49">
                  <c:v>5</c:v>
                </c:pt>
                <c:pt idx="50">
                  <c:v>0</c:v>
                </c:pt>
                <c:pt idx="51">
                  <c:v>0</c:v>
                </c:pt>
                <c:pt idx="52">
                  <c:v>0</c:v>
                </c:pt>
                <c:pt idx="53">
                  <c:v>0</c:v>
                </c:pt>
                <c:pt idx="54">
                  <c:v>0</c:v>
                </c:pt>
              </c:numCache>
            </c:numRef>
          </c:val>
          <c:smooth val="0"/>
        </c:ser>
        <c:ser>
          <c:idx val="2"/>
          <c:order val="3"/>
          <c:tx>
            <c:strRef>
              <c:f>'V2.2-13 à 16 source'!$AF$6</c:f>
              <c:strCache>
                <c:ptCount val="1"/>
                <c:pt idx="0">
                  <c:v>2015</c:v>
                </c:pt>
              </c:strCache>
            </c:strRef>
          </c:tx>
          <c:spPr>
            <a:ln w="19050">
              <a:solidFill>
                <a:schemeClr val="accent6"/>
              </a:solidFill>
              <a:prstDash val="solid"/>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source'!$AF$7:$AF$61</c:f>
              <c:numCache>
                <c:formatCode>#,##0</c:formatCode>
                <c:ptCount val="55"/>
                <c:pt idx="0">
                  <c:v>0</c:v>
                </c:pt>
                <c:pt idx="1">
                  <c:v>137</c:v>
                </c:pt>
                <c:pt idx="2">
                  <c:v>1399</c:v>
                </c:pt>
                <c:pt idx="3">
                  <c:v>4055</c:v>
                </c:pt>
                <c:pt idx="4">
                  <c:v>6687</c:v>
                </c:pt>
                <c:pt idx="5">
                  <c:v>8782</c:v>
                </c:pt>
                <c:pt idx="6">
                  <c:v>10027</c:v>
                </c:pt>
                <c:pt idx="7">
                  <c:v>11489</c:v>
                </c:pt>
                <c:pt idx="8">
                  <c:v>11773</c:v>
                </c:pt>
                <c:pt idx="9">
                  <c:v>11951</c:v>
                </c:pt>
                <c:pt idx="10">
                  <c:v>11932</c:v>
                </c:pt>
                <c:pt idx="11">
                  <c:v>11574</c:v>
                </c:pt>
                <c:pt idx="12">
                  <c:v>10974</c:v>
                </c:pt>
                <c:pt idx="13">
                  <c:v>10608</c:v>
                </c:pt>
                <c:pt idx="14">
                  <c:v>10297</c:v>
                </c:pt>
                <c:pt idx="15">
                  <c:v>10006</c:v>
                </c:pt>
                <c:pt idx="16">
                  <c:v>9816</c:v>
                </c:pt>
                <c:pt idx="17">
                  <c:v>10107</c:v>
                </c:pt>
                <c:pt idx="18">
                  <c:v>10145</c:v>
                </c:pt>
                <c:pt idx="19">
                  <c:v>11296</c:v>
                </c:pt>
                <c:pt idx="20">
                  <c:v>9186</c:v>
                </c:pt>
                <c:pt idx="21">
                  <c:v>10068</c:v>
                </c:pt>
                <c:pt idx="22">
                  <c:v>9641</c:v>
                </c:pt>
                <c:pt idx="23">
                  <c:v>8326</c:v>
                </c:pt>
                <c:pt idx="24">
                  <c:v>7778</c:v>
                </c:pt>
                <c:pt idx="25">
                  <c:v>7480</c:v>
                </c:pt>
                <c:pt idx="26">
                  <c:v>7091</c:v>
                </c:pt>
                <c:pt idx="27">
                  <c:v>6985</c:v>
                </c:pt>
                <c:pt idx="28">
                  <c:v>6601</c:v>
                </c:pt>
                <c:pt idx="29">
                  <c:v>6243</c:v>
                </c:pt>
                <c:pt idx="30">
                  <c:v>5820</c:v>
                </c:pt>
                <c:pt idx="31">
                  <c:v>5522</c:v>
                </c:pt>
                <c:pt idx="32">
                  <c:v>5171</c:v>
                </c:pt>
                <c:pt idx="33">
                  <c:v>5011</c:v>
                </c:pt>
                <c:pt idx="34">
                  <c:v>4540</c:v>
                </c:pt>
                <c:pt idx="35">
                  <c:v>4364</c:v>
                </c:pt>
                <c:pt idx="36">
                  <c:v>3985</c:v>
                </c:pt>
                <c:pt idx="37">
                  <c:v>3404</c:v>
                </c:pt>
                <c:pt idx="38">
                  <c:v>3032</c:v>
                </c:pt>
                <c:pt idx="39">
                  <c:v>2526</c:v>
                </c:pt>
                <c:pt idx="40">
                  <c:v>1937</c:v>
                </c:pt>
                <c:pt idx="41">
                  <c:v>1385</c:v>
                </c:pt>
                <c:pt idx="42">
                  <c:v>640</c:v>
                </c:pt>
                <c:pt idx="43">
                  <c:v>187</c:v>
                </c:pt>
                <c:pt idx="44">
                  <c:v>162</c:v>
                </c:pt>
                <c:pt idx="45">
                  <c:v>95</c:v>
                </c:pt>
                <c:pt idx="46">
                  <c:v>43</c:v>
                </c:pt>
                <c:pt idx="47">
                  <c:v>31</c:v>
                </c:pt>
                <c:pt idx="48">
                  <c:v>8</c:v>
                </c:pt>
                <c:pt idx="49">
                  <c:v>7</c:v>
                </c:pt>
                <c:pt idx="50">
                  <c:v>2</c:v>
                </c:pt>
                <c:pt idx="51">
                  <c:v>1</c:v>
                </c:pt>
                <c:pt idx="52">
                  <c:v>0</c:v>
                </c:pt>
                <c:pt idx="53">
                  <c:v>0</c:v>
                </c:pt>
                <c:pt idx="54">
                  <c:v>0</c:v>
                </c:pt>
              </c:numCache>
            </c:numRef>
          </c:val>
          <c:smooth val="0"/>
        </c:ser>
        <c:ser>
          <c:idx val="0"/>
          <c:order val="4"/>
          <c:tx>
            <c:strRef>
              <c:f>'V2.2-13 à 16 source'!$AH$6</c:f>
              <c:strCache>
                <c:ptCount val="1"/>
                <c:pt idx="0">
                  <c:v>2017</c:v>
                </c:pt>
              </c:strCache>
            </c:strRef>
          </c:tx>
          <c:spPr>
            <a:ln>
              <a:solidFill>
                <a:schemeClr val="tx1"/>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source'!$AH$7:$AH$61</c:f>
              <c:numCache>
                <c:formatCode>#,##0</c:formatCode>
                <c:ptCount val="55"/>
                <c:pt idx="0">
                  <c:v>127</c:v>
                </c:pt>
                <c:pt idx="1">
                  <c:v>384</c:v>
                </c:pt>
                <c:pt idx="2">
                  <c:v>2175</c:v>
                </c:pt>
                <c:pt idx="3">
                  <c:v>5967</c:v>
                </c:pt>
                <c:pt idx="4">
                  <c:v>9199</c:v>
                </c:pt>
                <c:pt idx="5">
                  <c:v>11364</c:v>
                </c:pt>
                <c:pt idx="6">
                  <c:v>12045</c:v>
                </c:pt>
                <c:pt idx="7">
                  <c:v>12350</c:v>
                </c:pt>
                <c:pt idx="8">
                  <c:v>12020</c:v>
                </c:pt>
                <c:pt idx="9">
                  <c:v>12401</c:v>
                </c:pt>
                <c:pt idx="10">
                  <c:v>11920</c:v>
                </c:pt>
                <c:pt idx="11">
                  <c:v>11352</c:v>
                </c:pt>
                <c:pt idx="12">
                  <c:v>11003</c:v>
                </c:pt>
                <c:pt idx="13">
                  <c:v>10681</c:v>
                </c:pt>
                <c:pt idx="14">
                  <c:v>10046</c:v>
                </c:pt>
                <c:pt idx="15">
                  <c:v>9558</c:v>
                </c:pt>
                <c:pt idx="16">
                  <c:v>9459</c:v>
                </c:pt>
                <c:pt idx="17">
                  <c:v>9347</c:v>
                </c:pt>
                <c:pt idx="18">
                  <c:v>9412</c:v>
                </c:pt>
                <c:pt idx="19">
                  <c:v>9904</c:v>
                </c:pt>
                <c:pt idx="20">
                  <c:v>9775</c:v>
                </c:pt>
                <c:pt idx="21">
                  <c:v>9768</c:v>
                </c:pt>
                <c:pt idx="22">
                  <c:v>8548</c:v>
                </c:pt>
                <c:pt idx="23">
                  <c:v>9105</c:v>
                </c:pt>
                <c:pt idx="24">
                  <c:v>8549</c:v>
                </c:pt>
                <c:pt idx="25">
                  <c:v>7294</c:v>
                </c:pt>
                <c:pt idx="26">
                  <c:v>6809</c:v>
                </c:pt>
                <c:pt idx="27">
                  <c:v>6622</c:v>
                </c:pt>
                <c:pt idx="28">
                  <c:v>6385</c:v>
                </c:pt>
                <c:pt idx="29">
                  <c:v>6277</c:v>
                </c:pt>
                <c:pt idx="30">
                  <c:v>6027</c:v>
                </c:pt>
                <c:pt idx="31">
                  <c:v>5700</c:v>
                </c:pt>
                <c:pt idx="32">
                  <c:v>5344</c:v>
                </c:pt>
                <c:pt idx="33">
                  <c:v>5092</c:v>
                </c:pt>
                <c:pt idx="34">
                  <c:v>4649</c:v>
                </c:pt>
                <c:pt idx="35">
                  <c:v>4408</c:v>
                </c:pt>
                <c:pt idx="36">
                  <c:v>3776</c:v>
                </c:pt>
                <c:pt idx="37">
                  <c:v>3544</c:v>
                </c:pt>
                <c:pt idx="38">
                  <c:v>3071</c:v>
                </c:pt>
                <c:pt idx="39">
                  <c:v>2503</c:v>
                </c:pt>
                <c:pt idx="40">
                  <c:v>2133</c:v>
                </c:pt>
                <c:pt idx="41">
                  <c:v>1673</c:v>
                </c:pt>
                <c:pt idx="42">
                  <c:v>760</c:v>
                </c:pt>
                <c:pt idx="43">
                  <c:v>233</c:v>
                </c:pt>
                <c:pt idx="44">
                  <c:v>151</c:v>
                </c:pt>
                <c:pt idx="45">
                  <c:v>115</c:v>
                </c:pt>
                <c:pt idx="46">
                  <c:v>50</c:v>
                </c:pt>
                <c:pt idx="47">
                  <c:v>28</c:v>
                </c:pt>
                <c:pt idx="48">
                  <c:v>25</c:v>
                </c:pt>
                <c:pt idx="49">
                  <c:v>8</c:v>
                </c:pt>
                <c:pt idx="50">
                  <c:v>3</c:v>
                </c:pt>
                <c:pt idx="51">
                  <c:v>0</c:v>
                </c:pt>
                <c:pt idx="52">
                  <c:v>0</c:v>
                </c:pt>
                <c:pt idx="53">
                  <c:v>0</c:v>
                </c:pt>
                <c:pt idx="54">
                  <c:v>0</c:v>
                </c:pt>
              </c:numCache>
            </c:numRef>
          </c:val>
          <c:smooth val="0"/>
        </c:ser>
        <c:dLbls>
          <c:showLegendKey val="0"/>
          <c:showVal val="0"/>
          <c:showCatName val="0"/>
          <c:showSerName val="0"/>
          <c:showPercent val="0"/>
          <c:showBubbleSize val="0"/>
        </c:dLbls>
        <c:smooth val="0"/>
        <c:axId val="196177368"/>
        <c:axId val="196178152"/>
      </c:lineChart>
      <c:catAx>
        <c:axId val="196177368"/>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178152"/>
        <c:crosses val="autoZero"/>
        <c:auto val="1"/>
        <c:lblAlgn val="ctr"/>
        <c:lblOffset val="100"/>
        <c:tickLblSkip val="2"/>
        <c:tickMarkSkip val="1"/>
        <c:noMultiLvlLbl val="0"/>
      </c:catAx>
      <c:valAx>
        <c:axId val="19617815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177368"/>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Autres catégories et statuts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'V2.2-13 à 16 source'!$AJ$6</c:f>
              <c:strCache>
                <c:ptCount val="1"/>
                <c:pt idx="0">
                  <c:v>2009</c:v>
                </c:pt>
              </c:strCache>
            </c:strRef>
          </c:tx>
          <c:spPr>
            <a:ln w="25400">
              <a:solidFill>
                <a:schemeClr val="accent2">
                  <a:lumMod val="60000"/>
                  <a:lumOff val="40000"/>
                </a:schemeClr>
              </a:solidFill>
              <a:prstDash val="sysDot"/>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source'!$AJ$7:$AJ$61</c:f>
              <c:numCache>
                <c:formatCode>#,##0</c:formatCode>
                <c:ptCount val="55"/>
                <c:pt idx="0" formatCode="General">
                  <c:v>0</c:v>
                </c:pt>
                <c:pt idx="1">
                  <c:v>0</c:v>
                </c:pt>
                <c:pt idx="2">
                  <c:v>0</c:v>
                </c:pt>
                <c:pt idx="3">
                  <c:v>3</c:v>
                </c:pt>
                <c:pt idx="4">
                  <c:v>13</c:v>
                </c:pt>
                <c:pt idx="5">
                  <c:v>131</c:v>
                </c:pt>
                <c:pt idx="6">
                  <c:v>382</c:v>
                </c:pt>
                <c:pt idx="7">
                  <c:v>903</c:v>
                </c:pt>
                <c:pt idx="8">
                  <c:v>1395</c:v>
                </c:pt>
                <c:pt idx="9">
                  <c:v>1941</c:v>
                </c:pt>
                <c:pt idx="10">
                  <c:v>2259</c:v>
                </c:pt>
                <c:pt idx="11">
                  <c:v>2633</c:v>
                </c:pt>
                <c:pt idx="12">
                  <c:v>3054</c:v>
                </c:pt>
                <c:pt idx="13">
                  <c:v>3371</c:v>
                </c:pt>
                <c:pt idx="14">
                  <c:v>3602</c:v>
                </c:pt>
                <c:pt idx="15">
                  <c:v>3846</c:v>
                </c:pt>
                <c:pt idx="16">
                  <c:v>4011</c:v>
                </c:pt>
                <c:pt idx="17">
                  <c:v>4049</c:v>
                </c:pt>
                <c:pt idx="18">
                  <c:v>4279</c:v>
                </c:pt>
                <c:pt idx="19">
                  <c:v>4512</c:v>
                </c:pt>
                <c:pt idx="20">
                  <c:v>4774</c:v>
                </c:pt>
                <c:pt idx="21">
                  <c:v>5307</c:v>
                </c:pt>
                <c:pt idx="22">
                  <c:v>5452</c:v>
                </c:pt>
                <c:pt idx="23">
                  <c:v>5666</c:v>
                </c:pt>
                <c:pt idx="24">
                  <c:v>5585</c:v>
                </c:pt>
                <c:pt idx="25">
                  <c:v>5416</c:v>
                </c:pt>
                <c:pt idx="26">
                  <c:v>5401</c:v>
                </c:pt>
                <c:pt idx="27">
                  <c:v>5853</c:v>
                </c:pt>
                <c:pt idx="28">
                  <c:v>5836</c:v>
                </c:pt>
                <c:pt idx="29">
                  <c:v>5951</c:v>
                </c:pt>
                <c:pt idx="30">
                  <c:v>5998</c:v>
                </c:pt>
                <c:pt idx="31">
                  <c:v>6071</c:v>
                </c:pt>
                <c:pt idx="32">
                  <c:v>6344</c:v>
                </c:pt>
                <c:pt idx="33">
                  <c:v>6702</c:v>
                </c:pt>
                <c:pt idx="34">
                  <c:v>6676</c:v>
                </c:pt>
                <c:pt idx="35">
                  <c:v>6489</c:v>
                </c:pt>
                <c:pt idx="36">
                  <c:v>6435</c:v>
                </c:pt>
                <c:pt idx="37">
                  <c:v>6312</c:v>
                </c:pt>
                <c:pt idx="38">
                  <c:v>6385</c:v>
                </c:pt>
                <c:pt idx="39">
                  <c:v>6377</c:v>
                </c:pt>
                <c:pt idx="40">
                  <c:v>6103</c:v>
                </c:pt>
                <c:pt idx="41">
                  <c:v>5622</c:v>
                </c:pt>
                <c:pt idx="42">
                  <c:v>4836</c:v>
                </c:pt>
                <c:pt idx="43">
                  <c:v>4875</c:v>
                </c:pt>
                <c:pt idx="44">
                  <c:v>2753</c:v>
                </c:pt>
                <c:pt idx="45">
                  <c:v>1464</c:v>
                </c:pt>
                <c:pt idx="46">
                  <c:v>919</c:v>
                </c:pt>
                <c:pt idx="47">
                  <c:v>529</c:v>
                </c:pt>
                <c:pt idx="48">
                  <c:v>268</c:v>
                </c:pt>
                <c:pt idx="49">
                  <c:v>65</c:v>
                </c:pt>
                <c:pt idx="50">
                  <c:v>22</c:v>
                </c:pt>
                <c:pt idx="51">
                  <c:v>3</c:v>
                </c:pt>
                <c:pt idx="52">
                  <c:v>1</c:v>
                </c:pt>
                <c:pt idx="53">
                  <c:v>1</c:v>
                </c:pt>
                <c:pt idx="54">
                  <c:v>0</c:v>
                </c:pt>
              </c:numCache>
            </c:numRef>
          </c:val>
          <c:smooth val="0"/>
        </c:ser>
        <c:ser>
          <c:idx val="6"/>
          <c:order val="1"/>
          <c:tx>
            <c:strRef>
              <c:f>'V2.2-13 à 16 source'!$AL$6</c:f>
              <c:strCache>
                <c:ptCount val="1"/>
                <c:pt idx="0">
                  <c:v>2011</c:v>
                </c:pt>
              </c:strCache>
            </c:strRef>
          </c:tx>
          <c:spPr>
            <a:ln w="25400">
              <a:solidFill>
                <a:schemeClr val="accent4"/>
              </a:solidFill>
              <a:prstDash val="sysDash"/>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source'!$AL$7:$AL$61</c:f>
              <c:numCache>
                <c:formatCode>General</c:formatCode>
                <c:ptCount val="55"/>
                <c:pt idx="0">
                  <c:v>14</c:v>
                </c:pt>
                <c:pt idx="1">
                  <c:v>23</c:v>
                </c:pt>
                <c:pt idx="2">
                  <c:v>47</c:v>
                </c:pt>
                <c:pt idx="3">
                  <c:v>91</c:v>
                </c:pt>
                <c:pt idx="4">
                  <c:v>108</c:v>
                </c:pt>
                <c:pt idx="5">
                  <c:v>167</c:v>
                </c:pt>
                <c:pt idx="6">
                  <c:v>311</c:v>
                </c:pt>
                <c:pt idx="7">
                  <c:v>767</c:v>
                </c:pt>
                <c:pt idx="8">
                  <c:v>1246</c:v>
                </c:pt>
                <c:pt idx="9">
                  <c:v>1772</c:v>
                </c:pt>
                <c:pt idx="10">
                  <c:v>2067</c:v>
                </c:pt>
                <c:pt idx="11">
                  <c:v>2404</c:v>
                </c:pt>
                <c:pt idx="12">
                  <c:v>2675</c:v>
                </c:pt>
                <c:pt idx="13">
                  <c:v>2987</c:v>
                </c:pt>
                <c:pt idx="14">
                  <c:v>3333</c:v>
                </c:pt>
                <c:pt idx="15">
                  <c:v>3626</c:v>
                </c:pt>
                <c:pt idx="16">
                  <c:v>3795</c:v>
                </c:pt>
                <c:pt idx="17">
                  <c:v>4037</c:v>
                </c:pt>
                <c:pt idx="18">
                  <c:v>4217</c:v>
                </c:pt>
                <c:pt idx="19">
                  <c:v>4235</c:v>
                </c:pt>
                <c:pt idx="20">
                  <c:v>4447</c:v>
                </c:pt>
                <c:pt idx="21">
                  <c:v>4724</c:v>
                </c:pt>
                <c:pt idx="22">
                  <c:v>4986</c:v>
                </c:pt>
                <c:pt idx="23">
                  <c:v>5506</c:v>
                </c:pt>
                <c:pt idx="24">
                  <c:v>5611</c:v>
                </c:pt>
                <c:pt idx="25">
                  <c:v>5813</c:v>
                </c:pt>
                <c:pt idx="26">
                  <c:v>5692</c:v>
                </c:pt>
                <c:pt idx="27">
                  <c:v>5549</c:v>
                </c:pt>
                <c:pt idx="28">
                  <c:v>5468</c:v>
                </c:pt>
                <c:pt idx="29">
                  <c:v>5927</c:v>
                </c:pt>
                <c:pt idx="30">
                  <c:v>5875</c:v>
                </c:pt>
                <c:pt idx="31">
                  <c:v>5983</c:v>
                </c:pt>
                <c:pt idx="32">
                  <c:v>5988</c:v>
                </c:pt>
                <c:pt idx="33">
                  <c:v>6011</c:v>
                </c:pt>
                <c:pt idx="34">
                  <c:v>6257</c:v>
                </c:pt>
                <c:pt idx="35">
                  <c:v>6502</c:v>
                </c:pt>
                <c:pt idx="36">
                  <c:v>6401</c:v>
                </c:pt>
                <c:pt idx="37">
                  <c:v>6155</c:v>
                </c:pt>
                <c:pt idx="38">
                  <c:v>6071</c:v>
                </c:pt>
                <c:pt idx="39">
                  <c:v>5790</c:v>
                </c:pt>
                <c:pt idx="40">
                  <c:v>5480</c:v>
                </c:pt>
                <c:pt idx="41">
                  <c:v>5342</c:v>
                </c:pt>
                <c:pt idx="42">
                  <c:v>4955</c:v>
                </c:pt>
                <c:pt idx="43">
                  <c:v>4591</c:v>
                </c:pt>
                <c:pt idx="44">
                  <c:v>3159</c:v>
                </c:pt>
                <c:pt idx="45">
                  <c:v>1884</c:v>
                </c:pt>
                <c:pt idx="46">
                  <c:v>1230</c:v>
                </c:pt>
                <c:pt idx="47">
                  <c:v>701</c:v>
                </c:pt>
                <c:pt idx="48">
                  <c:v>447</c:v>
                </c:pt>
                <c:pt idx="49">
                  <c:v>141</c:v>
                </c:pt>
                <c:pt idx="50">
                  <c:v>33</c:v>
                </c:pt>
                <c:pt idx="51">
                  <c:v>21</c:v>
                </c:pt>
                <c:pt idx="52">
                  <c:v>8</c:v>
                </c:pt>
                <c:pt idx="53">
                  <c:v>7</c:v>
                </c:pt>
                <c:pt idx="54">
                  <c:v>4</c:v>
                </c:pt>
              </c:numCache>
            </c:numRef>
          </c:val>
          <c:smooth val="0"/>
        </c:ser>
        <c:ser>
          <c:idx val="9"/>
          <c:order val="2"/>
          <c:tx>
            <c:strRef>
              <c:f>'V2.2-13 à 16 source'!$AN$6</c:f>
              <c:strCache>
                <c:ptCount val="1"/>
                <c:pt idx="0">
                  <c:v>2013</c:v>
                </c:pt>
              </c:strCache>
            </c:strRef>
          </c:tx>
          <c:spPr>
            <a:ln w="25400">
              <a:solidFill>
                <a:schemeClr val="tx2"/>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source'!$AN$7:$AN$61</c:f>
              <c:numCache>
                <c:formatCode>#,##0</c:formatCode>
                <c:ptCount val="55"/>
                <c:pt idx="0">
                  <c:v>15</c:v>
                </c:pt>
                <c:pt idx="1">
                  <c:v>28</c:v>
                </c:pt>
                <c:pt idx="2">
                  <c:v>63</c:v>
                </c:pt>
                <c:pt idx="3">
                  <c:v>76</c:v>
                </c:pt>
                <c:pt idx="4">
                  <c:v>120</c:v>
                </c:pt>
                <c:pt idx="5">
                  <c:v>157</c:v>
                </c:pt>
                <c:pt idx="6">
                  <c:v>231</c:v>
                </c:pt>
                <c:pt idx="7">
                  <c:v>606</c:v>
                </c:pt>
                <c:pt idx="8">
                  <c:v>1074</c:v>
                </c:pt>
                <c:pt idx="9">
                  <c:v>1516</c:v>
                </c:pt>
                <c:pt idx="10">
                  <c:v>1846</c:v>
                </c:pt>
                <c:pt idx="11">
                  <c:v>2181</c:v>
                </c:pt>
                <c:pt idx="12">
                  <c:v>2439</c:v>
                </c:pt>
                <c:pt idx="13">
                  <c:v>2779</c:v>
                </c:pt>
                <c:pt idx="14">
                  <c:v>2921</c:v>
                </c:pt>
                <c:pt idx="15">
                  <c:v>3168</c:v>
                </c:pt>
                <c:pt idx="16">
                  <c:v>3579</c:v>
                </c:pt>
                <c:pt idx="17">
                  <c:v>3786</c:v>
                </c:pt>
                <c:pt idx="18">
                  <c:v>3955</c:v>
                </c:pt>
                <c:pt idx="19">
                  <c:v>4212</c:v>
                </c:pt>
                <c:pt idx="20">
                  <c:v>4395</c:v>
                </c:pt>
                <c:pt idx="21">
                  <c:v>4410</c:v>
                </c:pt>
                <c:pt idx="22">
                  <c:v>4670</c:v>
                </c:pt>
                <c:pt idx="23">
                  <c:v>4932</c:v>
                </c:pt>
                <c:pt idx="24">
                  <c:v>5159</c:v>
                </c:pt>
                <c:pt idx="25">
                  <c:v>5670</c:v>
                </c:pt>
                <c:pt idx="26">
                  <c:v>5782</c:v>
                </c:pt>
                <c:pt idx="27">
                  <c:v>5913</c:v>
                </c:pt>
                <c:pt idx="28">
                  <c:v>5801</c:v>
                </c:pt>
                <c:pt idx="29">
                  <c:v>5590</c:v>
                </c:pt>
                <c:pt idx="30">
                  <c:v>5492</c:v>
                </c:pt>
                <c:pt idx="31">
                  <c:v>5953</c:v>
                </c:pt>
                <c:pt idx="32">
                  <c:v>5877</c:v>
                </c:pt>
                <c:pt idx="33">
                  <c:v>5977</c:v>
                </c:pt>
                <c:pt idx="34">
                  <c:v>5972</c:v>
                </c:pt>
                <c:pt idx="35">
                  <c:v>5940</c:v>
                </c:pt>
                <c:pt idx="36">
                  <c:v>6145</c:v>
                </c:pt>
                <c:pt idx="37">
                  <c:v>6325</c:v>
                </c:pt>
                <c:pt idx="38">
                  <c:v>6154</c:v>
                </c:pt>
                <c:pt idx="39">
                  <c:v>5911</c:v>
                </c:pt>
                <c:pt idx="40">
                  <c:v>5585</c:v>
                </c:pt>
                <c:pt idx="41">
                  <c:v>5139</c:v>
                </c:pt>
                <c:pt idx="42">
                  <c:v>4654</c:v>
                </c:pt>
                <c:pt idx="43">
                  <c:v>4474</c:v>
                </c:pt>
                <c:pt idx="44">
                  <c:v>3684</c:v>
                </c:pt>
                <c:pt idx="45">
                  <c:v>2171</c:v>
                </c:pt>
                <c:pt idx="46">
                  <c:v>1356</c:v>
                </c:pt>
                <c:pt idx="47">
                  <c:v>954</c:v>
                </c:pt>
                <c:pt idx="48">
                  <c:v>645</c:v>
                </c:pt>
                <c:pt idx="49">
                  <c:v>189</c:v>
                </c:pt>
                <c:pt idx="50">
                  <c:v>78</c:v>
                </c:pt>
                <c:pt idx="51">
                  <c:v>47</c:v>
                </c:pt>
                <c:pt idx="52">
                  <c:v>19</c:v>
                </c:pt>
                <c:pt idx="53">
                  <c:v>12</c:v>
                </c:pt>
                <c:pt idx="54">
                  <c:v>11</c:v>
                </c:pt>
              </c:numCache>
            </c:numRef>
          </c:val>
          <c:smooth val="0"/>
        </c:ser>
        <c:ser>
          <c:idx val="5"/>
          <c:order val="3"/>
          <c:tx>
            <c:strRef>
              <c:f>'V2.2-13 à 16 source'!$AP$6</c:f>
              <c:strCache>
                <c:ptCount val="1"/>
                <c:pt idx="0">
                  <c:v>2015</c:v>
                </c:pt>
              </c:strCache>
            </c:strRef>
          </c:tx>
          <c:spPr>
            <a:ln w="19050">
              <a:solidFill>
                <a:schemeClr val="accent6"/>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source'!$AP$7:$AP$61</c:f>
              <c:numCache>
                <c:formatCode>#,##0</c:formatCode>
                <c:ptCount val="55"/>
                <c:pt idx="0">
                  <c:v>72</c:v>
                </c:pt>
                <c:pt idx="1">
                  <c:v>144</c:v>
                </c:pt>
                <c:pt idx="2">
                  <c:v>403</c:v>
                </c:pt>
                <c:pt idx="3">
                  <c:v>519</c:v>
                </c:pt>
                <c:pt idx="4">
                  <c:v>549</c:v>
                </c:pt>
                <c:pt idx="5">
                  <c:v>605</c:v>
                </c:pt>
                <c:pt idx="6">
                  <c:v>859</c:v>
                </c:pt>
                <c:pt idx="7">
                  <c:v>1181</c:v>
                </c:pt>
                <c:pt idx="8">
                  <c:v>1462</c:v>
                </c:pt>
                <c:pt idx="9">
                  <c:v>1680</c:v>
                </c:pt>
                <c:pt idx="10">
                  <c:v>1912</c:v>
                </c:pt>
                <c:pt idx="11">
                  <c:v>2233</c:v>
                </c:pt>
                <c:pt idx="12">
                  <c:v>2406</c:v>
                </c:pt>
                <c:pt idx="13">
                  <c:v>2671</c:v>
                </c:pt>
                <c:pt idx="14">
                  <c:v>2901</c:v>
                </c:pt>
                <c:pt idx="15">
                  <c:v>3113</c:v>
                </c:pt>
                <c:pt idx="16">
                  <c:v>3274</c:v>
                </c:pt>
                <c:pt idx="17">
                  <c:v>3479</c:v>
                </c:pt>
                <c:pt idx="18">
                  <c:v>3835</c:v>
                </c:pt>
                <c:pt idx="19">
                  <c:v>4054</c:v>
                </c:pt>
                <c:pt idx="20">
                  <c:v>4197</c:v>
                </c:pt>
                <c:pt idx="21">
                  <c:v>4483</c:v>
                </c:pt>
                <c:pt idx="22">
                  <c:v>4593</c:v>
                </c:pt>
                <c:pt idx="23">
                  <c:v>4613</c:v>
                </c:pt>
                <c:pt idx="24">
                  <c:v>4825</c:v>
                </c:pt>
                <c:pt idx="25">
                  <c:v>5100</c:v>
                </c:pt>
                <c:pt idx="26">
                  <c:v>5356</c:v>
                </c:pt>
                <c:pt idx="27">
                  <c:v>5791</c:v>
                </c:pt>
                <c:pt idx="28">
                  <c:v>5941</c:v>
                </c:pt>
                <c:pt idx="29">
                  <c:v>6020</c:v>
                </c:pt>
                <c:pt idx="30">
                  <c:v>5795</c:v>
                </c:pt>
                <c:pt idx="31">
                  <c:v>5593</c:v>
                </c:pt>
                <c:pt idx="32">
                  <c:v>5516</c:v>
                </c:pt>
                <c:pt idx="33">
                  <c:v>5919</c:v>
                </c:pt>
                <c:pt idx="34">
                  <c:v>5816</c:v>
                </c:pt>
                <c:pt idx="35">
                  <c:v>5884</c:v>
                </c:pt>
                <c:pt idx="36">
                  <c:v>5844</c:v>
                </c:pt>
                <c:pt idx="37">
                  <c:v>5761</c:v>
                </c:pt>
                <c:pt idx="38">
                  <c:v>5902</c:v>
                </c:pt>
                <c:pt idx="39">
                  <c:v>5901</c:v>
                </c:pt>
                <c:pt idx="40">
                  <c:v>5753</c:v>
                </c:pt>
                <c:pt idx="41">
                  <c:v>5287</c:v>
                </c:pt>
                <c:pt idx="42">
                  <c:v>4668</c:v>
                </c:pt>
                <c:pt idx="43">
                  <c:v>4235</c:v>
                </c:pt>
                <c:pt idx="44">
                  <c:v>3421</c:v>
                </c:pt>
                <c:pt idx="45">
                  <c:v>2862</c:v>
                </c:pt>
                <c:pt idx="46">
                  <c:v>1620</c:v>
                </c:pt>
                <c:pt idx="47">
                  <c:v>1098</c:v>
                </c:pt>
                <c:pt idx="48">
                  <c:v>698</c:v>
                </c:pt>
                <c:pt idx="49">
                  <c:v>255</c:v>
                </c:pt>
                <c:pt idx="50">
                  <c:v>77</c:v>
                </c:pt>
                <c:pt idx="51">
                  <c:v>43</c:v>
                </c:pt>
                <c:pt idx="52">
                  <c:v>32</c:v>
                </c:pt>
                <c:pt idx="53">
                  <c:v>31</c:v>
                </c:pt>
                <c:pt idx="54">
                  <c:v>17</c:v>
                </c:pt>
              </c:numCache>
            </c:numRef>
          </c:val>
          <c:smooth val="0"/>
        </c:ser>
        <c:ser>
          <c:idx val="0"/>
          <c:order val="4"/>
          <c:tx>
            <c:strRef>
              <c:f>'V2.2-13 à 16 source'!$AR$6</c:f>
              <c:strCache>
                <c:ptCount val="1"/>
                <c:pt idx="0">
                  <c:v>2017</c:v>
                </c:pt>
              </c:strCache>
            </c:strRef>
          </c:tx>
          <c:spPr>
            <a:ln>
              <a:solidFill>
                <a:schemeClr val="tx1"/>
              </a:solidFill>
            </a:ln>
          </c:spPr>
          <c:marker>
            <c:symbol val="none"/>
          </c:marker>
          <c:cat>
            <c:numRef>
              <c:f>'V2.2-13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'V2.2-13 à 16 source'!$AR$7:$AR$61</c:f>
              <c:numCache>
                <c:formatCode>#,##0</c:formatCode>
                <c:ptCount val="55"/>
                <c:pt idx="0">
                  <c:v>135</c:v>
                </c:pt>
                <c:pt idx="1">
                  <c:v>258</c:v>
                </c:pt>
                <c:pt idx="2">
                  <c:v>706</c:v>
                </c:pt>
                <c:pt idx="3">
                  <c:v>1130</c:v>
                </c:pt>
                <c:pt idx="4">
                  <c:v>1478</c:v>
                </c:pt>
                <c:pt idx="5">
                  <c:v>1254</c:v>
                </c:pt>
                <c:pt idx="6">
                  <c:v>1574</c:v>
                </c:pt>
                <c:pt idx="7">
                  <c:v>1608</c:v>
                </c:pt>
                <c:pt idx="8">
                  <c:v>1745</c:v>
                </c:pt>
                <c:pt idx="9">
                  <c:v>1978</c:v>
                </c:pt>
                <c:pt idx="10">
                  <c:v>2096</c:v>
                </c:pt>
                <c:pt idx="11">
                  <c:v>2175</c:v>
                </c:pt>
                <c:pt idx="12">
                  <c:v>2417</c:v>
                </c:pt>
                <c:pt idx="13">
                  <c:v>2647</c:v>
                </c:pt>
                <c:pt idx="14">
                  <c:v>2795</c:v>
                </c:pt>
                <c:pt idx="15">
                  <c:v>2968</c:v>
                </c:pt>
                <c:pt idx="16">
                  <c:v>3164</c:v>
                </c:pt>
                <c:pt idx="17">
                  <c:v>3456</c:v>
                </c:pt>
                <c:pt idx="18">
                  <c:v>3547</c:v>
                </c:pt>
                <c:pt idx="19">
                  <c:v>3731</c:v>
                </c:pt>
                <c:pt idx="20">
                  <c:v>4065</c:v>
                </c:pt>
                <c:pt idx="21">
                  <c:v>4299</c:v>
                </c:pt>
                <c:pt idx="22">
                  <c:v>4440</c:v>
                </c:pt>
                <c:pt idx="23">
                  <c:v>4716</c:v>
                </c:pt>
                <c:pt idx="24">
                  <c:v>4834</c:v>
                </c:pt>
                <c:pt idx="25">
                  <c:v>4794</c:v>
                </c:pt>
                <c:pt idx="26">
                  <c:v>5049</c:v>
                </c:pt>
                <c:pt idx="27">
                  <c:v>5273</c:v>
                </c:pt>
                <c:pt idx="28">
                  <c:v>5529</c:v>
                </c:pt>
                <c:pt idx="29">
                  <c:v>5919</c:v>
                </c:pt>
                <c:pt idx="30">
                  <c:v>6037</c:v>
                </c:pt>
                <c:pt idx="31">
                  <c:v>6047</c:v>
                </c:pt>
                <c:pt idx="32">
                  <c:v>5860</c:v>
                </c:pt>
                <c:pt idx="33">
                  <c:v>5635</c:v>
                </c:pt>
                <c:pt idx="34">
                  <c:v>5475</c:v>
                </c:pt>
                <c:pt idx="35">
                  <c:v>5852</c:v>
                </c:pt>
                <c:pt idx="36">
                  <c:v>5718</c:v>
                </c:pt>
                <c:pt idx="37">
                  <c:v>5730</c:v>
                </c:pt>
                <c:pt idx="38">
                  <c:v>5668</c:v>
                </c:pt>
                <c:pt idx="39">
                  <c:v>5472</c:v>
                </c:pt>
                <c:pt idx="40">
                  <c:v>5522</c:v>
                </c:pt>
                <c:pt idx="41">
                  <c:v>5348</c:v>
                </c:pt>
                <c:pt idx="42">
                  <c:v>4839</c:v>
                </c:pt>
                <c:pt idx="43">
                  <c:v>4288</c:v>
                </c:pt>
                <c:pt idx="44">
                  <c:v>3434</c:v>
                </c:pt>
                <c:pt idx="45">
                  <c:v>2951</c:v>
                </c:pt>
                <c:pt idx="46">
                  <c:v>1823</c:v>
                </c:pt>
                <c:pt idx="47">
                  <c:v>1138</c:v>
                </c:pt>
                <c:pt idx="48">
                  <c:v>800</c:v>
                </c:pt>
                <c:pt idx="49">
                  <c:v>430</c:v>
                </c:pt>
                <c:pt idx="50">
                  <c:v>97</c:v>
                </c:pt>
                <c:pt idx="51">
                  <c:v>54</c:v>
                </c:pt>
                <c:pt idx="52">
                  <c:v>33</c:v>
                </c:pt>
                <c:pt idx="53">
                  <c:v>26</c:v>
                </c:pt>
                <c:pt idx="54">
                  <c:v>33</c:v>
                </c:pt>
              </c:numCache>
            </c:numRef>
          </c:val>
          <c:smooth val="0"/>
        </c:ser>
        <c:dLbls>
          <c:showLegendKey val="0"/>
          <c:showVal val="0"/>
          <c:showCatName val="0"/>
          <c:showSerName val="0"/>
          <c:showPercent val="0"/>
          <c:showBubbleSize val="0"/>
        </c:dLbls>
        <c:smooth val="0"/>
        <c:axId val="196172272"/>
        <c:axId val="196172664"/>
      </c:lineChart>
      <c:catAx>
        <c:axId val="19617227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172664"/>
        <c:crosses val="autoZero"/>
        <c:auto val="1"/>
        <c:lblAlgn val="ctr"/>
        <c:lblOffset val="100"/>
        <c:tickLblSkip val="2"/>
        <c:tickMarkSkip val="1"/>
        <c:noMultiLvlLbl val="0"/>
      </c:catAx>
      <c:valAx>
        <c:axId val="19617266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17227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'V2.2-17 à 19 source'!$P$6</c:f>
              <c:strCache>
                <c:ptCount val="1"/>
                <c:pt idx="0">
                  <c:v>2009</c:v>
                </c:pt>
              </c:strCache>
            </c:strRef>
          </c:tx>
          <c:spPr>
            <a:ln w="28575">
              <a:solidFill>
                <a:schemeClr val="accent6">
                  <a:lumMod val="60000"/>
                  <a:lumOff val="40000"/>
                </a:schemeClr>
              </a:solidFill>
              <a:prstDash val="sysDot"/>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source'!$P$7:$P$61</c:f>
              <c:numCache>
                <c:formatCode>#,##0</c:formatCode>
                <c:ptCount val="55"/>
                <c:pt idx="0" formatCode="General">
                  <c:v>10</c:v>
                </c:pt>
                <c:pt idx="1">
                  <c:v>138</c:v>
                </c:pt>
                <c:pt idx="2">
                  <c:v>1567</c:v>
                </c:pt>
                <c:pt idx="3">
                  <c:v>4100</c:v>
                </c:pt>
                <c:pt idx="4">
                  <c:v>6702</c:v>
                </c:pt>
                <c:pt idx="5">
                  <c:v>8552</c:v>
                </c:pt>
                <c:pt idx="6">
                  <c:v>9603</c:v>
                </c:pt>
                <c:pt idx="7">
                  <c:v>10477</c:v>
                </c:pt>
                <c:pt idx="8">
                  <c:v>10889</c:v>
                </c:pt>
                <c:pt idx="9">
                  <c:v>10617</c:v>
                </c:pt>
                <c:pt idx="10">
                  <c:v>10251</c:v>
                </c:pt>
                <c:pt idx="11">
                  <c:v>10266</c:v>
                </c:pt>
                <c:pt idx="12">
                  <c:v>9743</c:v>
                </c:pt>
                <c:pt idx="13">
                  <c:v>9278</c:v>
                </c:pt>
                <c:pt idx="14">
                  <c:v>8692</c:v>
                </c:pt>
                <c:pt idx="15">
                  <c:v>8223</c:v>
                </c:pt>
                <c:pt idx="16">
                  <c:v>8383</c:v>
                </c:pt>
                <c:pt idx="17">
                  <c:v>7935</c:v>
                </c:pt>
                <c:pt idx="18">
                  <c:v>7995</c:v>
                </c:pt>
                <c:pt idx="19">
                  <c:v>8824</c:v>
                </c:pt>
                <c:pt idx="20">
                  <c:v>8999</c:v>
                </c:pt>
                <c:pt idx="21">
                  <c:v>9146</c:v>
                </c:pt>
                <c:pt idx="22">
                  <c:v>8892</c:v>
                </c:pt>
                <c:pt idx="23">
                  <c:v>8838</c:v>
                </c:pt>
                <c:pt idx="24">
                  <c:v>8664</c:v>
                </c:pt>
                <c:pt idx="25">
                  <c:v>8498</c:v>
                </c:pt>
                <c:pt idx="26">
                  <c:v>8551</c:v>
                </c:pt>
                <c:pt idx="27">
                  <c:v>8851</c:v>
                </c:pt>
                <c:pt idx="28">
                  <c:v>8617</c:v>
                </c:pt>
                <c:pt idx="29">
                  <c:v>8806</c:v>
                </c:pt>
                <c:pt idx="30">
                  <c:v>8546</c:v>
                </c:pt>
                <c:pt idx="31">
                  <c:v>7904</c:v>
                </c:pt>
                <c:pt idx="32">
                  <c:v>7844</c:v>
                </c:pt>
                <c:pt idx="33">
                  <c:v>7526</c:v>
                </c:pt>
                <c:pt idx="34">
                  <c:v>7404</c:v>
                </c:pt>
                <c:pt idx="35">
                  <c:v>6836</c:v>
                </c:pt>
                <c:pt idx="36">
                  <c:v>6811</c:v>
                </c:pt>
                <c:pt idx="37">
                  <c:v>6572</c:v>
                </c:pt>
                <c:pt idx="38">
                  <c:v>6203</c:v>
                </c:pt>
                <c:pt idx="39">
                  <c:v>6020</c:v>
                </c:pt>
                <c:pt idx="40">
                  <c:v>5790</c:v>
                </c:pt>
                <c:pt idx="41">
                  <c:v>5508</c:v>
                </c:pt>
                <c:pt idx="42">
                  <c:v>5021</c:v>
                </c:pt>
                <c:pt idx="43">
                  <c:v>4554</c:v>
                </c:pt>
                <c:pt idx="44">
                  <c:v>3287</c:v>
                </c:pt>
                <c:pt idx="45">
                  <c:v>2512</c:v>
                </c:pt>
                <c:pt idx="46">
                  <c:v>2002</c:v>
                </c:pt>
                <c:pt idx="47">
                  <c:v>1653</c:v>
                </c:pt>
                <c:pt idx="48">
                  <c:v>1207</c:v>
                </c:pt>
                <c:pt idx="49">
                  <c:v>478</c:v>
                </c:pt>
                <c:pt idx="50">
                  <c:v>260</c:v>
                </c:pt>
                <c:pt idx="51">
                  <c:v>169</c:v>
                </c:pt>
                <c:pt idx="52">
                  <c:v>122</c:v>
                </c:pt>
                <c:pt idx="53">
                  <c:v>106</c:v>
                </c:pt>
                <c:pt idx="54">
                  <c:v>59</c:v>
                </c:pt>
              </c:numCache>
            </c:numRef>
          </c:val>
          <c:smooth val="0"/>
        </c:ser>
        <c:ser>
          <c:idx val="3"/>
          <c:order val="1"/>
          <c:tx>
            <c:strRef>
              <c:f>'V2.2-17 à 19 source'!$R$6</c:f>
              <c:strCache>
                <c:ptCount val="1"/>
                <c:pt idx="0">
                  <c:v>2011</c:v>
                </c:pt>
              </c:strCache>
            </c:strRef>
          </c:tx>
          <c:spPr>
            <a:ln w="25400">
              <a:prstDash val="dash"/>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source'!$R$7:$R$61</c:f>
              <c:numCache>
                <c:formatCode>#,##0</c:formatCode>
                <c:ptCount val="55"/>
                <c:pt idx="0">
                  <c:v>21</c:v>
                </c:pt>
                <c:pt idx="1">
                  <c:v>163</c:v>
                </c:pt>
                <c:pt idx="2">
                  <c:v>1545</c:v>
                </c:pt>
                <c:pt idx="3">
                  <c:v>3991</c:v>
                </c:pt>
                <c:pt idx="4">
                  <c:v>6645</c:v>
                </c:pt>
                <c:pt idx="5">
                  <c:v>8482</c:v>
                </c:pt>
                <c:pt idx="6">
                  <c:v>9890</c:v>
                </c:pt>
                <c:pt idx="7">
                  <c:v>10750</c:v>
                </c:pt>
                <c:pt idx="8">
                  <c:v>11425</c:v>
                </c:pt>
                <c:pt idx="9">
                  <c:v>11324</c:v>
                </c:pt>
                <c:pt idx="10">
                  <c:v>11039</c:v>
                </c:pt>
                <c:pt idx="11">
                  <c:v>10496</c:v>
                </c:pt>
                <c:pt idx="12">
                  <c:v>9799</c:v>
                </c:pt>
                <c:pt idx="13">
                  <c:v>9744</c:v>
                </c:pt>
                <c:pt idx="14">
                  <c:v>9281</c:v>
                </c:pt>
                <c:pt idx="15">
                  <c:v>9039</c:v>
                </c:pt>
                <c:pt idx="16">
                  <c:v>8539</c:v>
                </c:pt>
                <c:pt idx="17">
                  <c:v>8126</c:v>
                </c:pt>
                <c:pt idx="18">
                  <c:v>8344</c:v>
                </c:pt>
                <c:pt idx="19">
                  <c:v>8033</c:v>
                </c:pt>
                <c:pt idx="20">
                  <c:v>8075</c:v>
                </c:pt>
                <c:pt idx="21">
                  <c:v>8828</c:v>
                </c:pt>
                <c:pt idx="22">
                  <c:v>9056</c:v>
                </c:pt>
                <c:pt idx="23">
                  <c:v>9313</c:v>
                </c:pt>
                <c:pt idx="24">
                  <c:v>9059</c:v>
                </c:pt>
                <c:pt idx="25">
                  <c:v>8883</c:v>
                </c:pt>
                <c:pt idx="26">
                  <c:v>8784</c:v>
                </c:pt>
                <c:pt idx="27">
                  <c:v>8526</c:v>
                </c:pt>
                <c:pt idx="28">
                  <c:v>8620</c:v>
                </c:pt>
                <c:pt idx="29">
                  <c:v>8844</c:v>
                </c:pt>
                <c:pt idx="30">
                  <c:v>8712</c:v>
                </c:pt>
                <c:pt idx="31">
                  <c:v>8763</c:v>
                </c:pt>
                <c:pt idx="32">
                  <c:v>8587</c:v>
                </c:pt>
                <c:pt idx="33">
                  <c:v>7943</c:v>
                </c:pt>
                <c:pt idx="34">
                  <c:v>7859</c:v>
                </c:pt>
                <c:pt idx="35">
                  <c:v>7475</c:v>
                </c:pt>
                <c:pt idx="36">
                  <c:v>7380</c:v>
                </c:pt>
                <c:pt idx="37">
                  <c:v>6955</c:v>
                </c:pt>
                <c:pt idx="38">
                  <c:v>6779</c:v>
                </c:pt>
                <c:pt idx="39">
                  <c:v>6532</c:v>
                </c:pt>
                <c:pt idx="40">
                  <c:v>6080</c:v>
                </c:pt>
                <c:pt idx="41">
                  <c:v>6004</c:v>
                </c:pt>
                <c:pt idx="42">
                  <c:v>5625</c:v>
                </c:pt>
                <c:pt idx="43">
                  <c:v>5150</c:v>
                </c:pt>
                <c:pt idx="44">
                  <c:v>3923</c:v>
                </c:pt>
                <c:pt idx="45">
                  <c:v>2877</c:v>
                </c:pt>
                <c:pt idx="46">
                  <c:v>2426</c:v>
                </c:pt>
                <c:pt idx="47">
                  <c:v>1972</c:v>
                </c:pt>
                <c:pt idx="48">
                  <c:v>1647</c:v>
                </c:pt>
                <c:pt idx="49">
                  <c:v>740</c:v>
                </c:pt>
                <c:pt idx="50">
                  <c:v>298</c:v>
                </c:pt>
                <c:pt idx="51">
                  <c:v>192</c:v>
                </c:pt>
                <c:pt idx="52">
                  <c:v>165</c:v>
                </c:pt>
                <c:pt idx="53">
                  <c:v>113</c:v>
                </c:pt>
                <c:pt idx="54">
                  <c:v>79</c:v>
                </c:pt>
              </c:numCache>
            </c:numRef>
          </c:val>
          <c:smooth val="0"/>
        </c:ser>
        <c:ser>
          <c:idx val="4"/>
          <c:order val="2"/>
          <c:tx>
            <c:strRef>
              <c:f>'V2.2-17 à 19 source'!$T$6</c:f>
              <c:strCache>
                <c:ptCount val="1"/>
                <c:pt idx="0">
                  <c:v>2013</c:v>
                </c:pt>
              </c:strCache>
            </c:strRef>
          </c:tx>
          <c:spPr>
            <a:ln w="25400">
              <a:solidFill>
                <a:schemeClr val="tx2"/>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source'!$T$7:$T$61</c:f>
              <c:numCache>
                <c:formatCode>#,##0</c:formatCode>
                <c:ptCount val="55"/>
                <c:pt idx="0">
                  <c:v>23</c:v>
                </c:pt>
                <c:pt idx="1">
                  <c:v>212</c:v>
                </c:pt>
                <c:pt idx="2">
                  <c:v>1609</c:v>
                </c:pt>
                <c:pt idx="3">
                  <c:v>4157</c:v>
                </c:pt>
                <c:pt idx="4">
                  <c:v>6534</c:v>
                </c:pt>
                <c:pt idx="5">
                  <c:v>8506</c:v>
                </c:pt>
                <c:pt idx="6">
                  <c:v>9915</c:v>
                </c:pt>
                <c:pt idx="7">
                  <c:v>10884</c:v>
                </c:pt>
                <c:pt idx="8">
                  <c:v>11610</c:v>
                </c:pt>
                <c:pt idx="9">
                  <c:v>11706</c:v>
                </c:pt>
                <c:pt idx="10">
                  <c:v>11352</c:v>
                </c:pt>
                <c:pt idx="11">
                  <c:v>11240</c:v>
                </c:pt>
                <c:pt idx="12">
                  <c:v>10411</c:v>
                </c:pt>
                <c:pt idx="13">
                  <c:v>9756</c:v>
                </c:pt>
                <c:pt idx="14">
                  <c:v>9100</c:v>
                </c:pt>
                <c:pt idx="15">
                  <c:v>9095</c:v>
                </c:pt>
                <c:pt idx="16">
                  <c:v>8979</c:v>
                </c:pt>
                <c:pt idx="17">
                  <c:v>8734</c:v>
                </c:pt>
                <c:pt idx="18">
                  <c:v>8175</c:v>
                </c:pt>
                <c:pt idx="19">
                  <c:v>7838</c:v>
                </c:pt>
                <c:pt idx="20">
                  <c:v>8015</c:v>
                </c:pt>
                <c:pt idx="21">
                  <c:v>7732</c:v>
                </c:pt>
                <c:pt idx="22">
                  <c:v>8031</c:v>
                </c:pt>
                <c:pt idx="23">
                  <c:v>8620</c:v>
                </c:pt>
                <c:pt idx="24">
                  <c:v>8794</c:v>
                </c:pt>
                <c:pt idx="25">
                  <c:v>8908</c:v>
                </c:pt>
                <c:pt idx="26">
                  <c:v>8806</c:v>
                </c:pt>
                <c:pt idx="27">
                  <c:v>8779</c:v>
                </c:pt>
                <c:pt idx="28">
                  <c:v>8504</c:v>
                </c:pt>
                <c:pt idx="29">
                  <c:v>8164</c:v>
                </c:pt>
                <c:pt idx="30">
                  <c:v>8340</c:v>
                </c:pt>
                <c:pt idx="31">
                  <c:v>8414</c:v>
                </c:pt>
                <c:pt idx="32">
                  <c:v>8397</c:v>
                </c:pt>
                <c:pt idx="33">
                  <c:v>8303</c:v>
                </c:pt>
                <c:pt idx="34">
                  <c:v>8033</c:v>
                </c:pt>
                <c:pt idx="35">
                  <c:v>7421</c:v>
                </c:pt>
                <c:pt idx="36">
                  <c:v>7209</c:v>
                </c:pt>
                <c:pt idx="37">
                  <c:v>7009</c:v>
                </c:pt>
                <c:pt idx="38">
                  <c:v>6824</c:v>
                </c:pt>
                <c:pt idx="39">
                  <c:v>6484</c:v>
                </c:pt>
                <c:pt idx="40">
                  <c:v>6288</c:v>
                </c:pt>
                <c:pt idx="41">
                  <c:v>6098</c:v>
                </c:pt>
                <c:pt idx="42">
                  <c:v>5764</c:v>
                </c:pt>
                <c:pt idx="43">
                  <c:v>5565</c:v>
                </c:pt>
                <c:pt idx="44">
                  <c:v>4763</c:v>
                </c:pt>
                <c:pt idx="45">
                  <c:v>3488</c:v>
                </c:pt>
                <c:pt idx="46">
                  <c:v>2702</c:v>
                </c:pt>
                <c:pt idx="47">
                  <c:v>2349</c:v>
                </c:pt>
                <c:pt idx="48">
                  <c:v>2020</c:v>
                </c:pt>
                <c:pt idx="49">
                  <c:v>1109</c:v>
                </c:pt>
                <c:pt idx="50">
                  <c:v>663</c:v>
                </c:pt>
                <c:pt idx="51">
                  <c:v>427</c:v>
                </c:pt>
                <c:pt idx="52">
                  <c:v>208</c:v>
                </c:pt>
                <c:pt idx="53">
                  <c:v>159</c:v>
                </c:pt>
                <c:pt idx="54">
                  <c:v>142</c:v>
                </c:pt>
              </c:numCache>
            </c:numRef>
          </c:val>
          <c:smooth val="0"/>
        </c:ser>
        <c:ser>
          <c:idx val="0"/>
          <c:order val="3"/>
          <c:tx>
            <c:strRef>
              <c:f>'V2.2-17 à 19 source'!$V$6</c:f>
              <c:strCache>
                <c:ptCount val="1"/>
                <c:pt idx="0">
                  <c:v>2015</c:v>
                </c:pt>
              </c:strCache>
            </c:strRef>
          </c:tx>
          <c:spPr>
            <a:ln w="19050">
              <a:solidFill>
                <a:schemeClr val="accent6"/>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source'!$V$7:$V$61</c:f>
              <c:numCache>
                <c:formatCode>#,##0</c:formatCode>
                <c:ptCount val="55"/>
                <c:pt idx="0">
                  <c:v>17</c:v>
                </c:pt>
                <c:pt idx="1">
                  <c:v>130</c:v>
                </c:pt>
                <c:pt idx="2">
                  <c:v>1458</c:v>
                </c:pt>
                <c:pt idx="3">
                  <c:v>4285</c:v>
                </c:pt>
                <c:pt idx="4">
                  <c:v>6797</c:v>
                </c:pt>
                <c:pt idx="5">
                  <c:v>8189</c:v>
                </c:pt>
                <c:pt idx="6">
                  <c:v>9238</c:v>
                </c:pt>
                <c:pt idx="7">
                  <c:v>10490</c:v>
                </c:pt>
                <c:pt idx="8">
                  <c:v>11150</c:v>
                </c:pt>
                <c:pt idx="9">
                  <c:v>11375</c:v>
                </c:pt>
                <c:pt idx="10">
                  <c:v>11168</c:v>
                </c:pt>
                <c:pt idx="11">
                  <c:v>10667</c:v>
                </c:pt>
                <c:pt idx="12">
                  <c:v>10459</c:v>
                </c:pt>
                <c:pt idx="13">
                  <c:v>9950</c:v>
                </c:pt>
                <c:pt idx="14">
                  <c:v>9562</c:v>
                </c:pt>
                <c:pt idx="15">
                  <c:v>8772</c:v>
                </c:pt>
                <c:pt idx="16">
                  <c:v>8541</c:v>
                </c:pt>
                <c:pt idx="17">
                  <c:v>8650</c:v>
                </c:pt>
                <c:pt idx="18">
                  <c:v>8422</c:v>
                </c:pt>
                <c:pt idx="19">
                  <c:v>8297</c:v>
                </c:pt>
                <c:pt idx="20">
                  <c:v>7998</c:v>
                </c:pt>
                <c:pt idx="21">
                  <c:v>7686</c:v>
                </c:pt>
                <c:pt idx="22">
                  <c:v>7923</c:v>
                </c:pt>
                <c:pt idx="23">
                  <c:v>7517</c:v>
                </c:pt>
                <c:pt idx="24">
                  <c:v>7859</c:v>
                </c:pt>
                <c:pt idx="25">
                  <c:v>8222</c:v>
                </c:pt>
                <c:pt idx="26">
                  <c:v>8555</c:v>
                </c:pt>
                <c:pt idx="27">
                  <c:v>8701</c:v>
                </c:pt>
                <c:pt idx="28">
                  <c:v>8504</c:v>
                </c:pt>
                <c:pt idx="29">
                  <c:v>8455</c:v>
                </c:pt>
                <c:pt idx="30">
                  <c:v>8126</c:v>
                </c:pt>
                <c:pt idx="31">
                  <c:v>7804</c:v>
                </c:pt>
                <c:pt idx="32">
                  <c:v>7863</c:v>
                </c:pt>
                <c:pt idx="33">
                  <c:v>8001</c:v>
                </c:pt>
                <c:pt idx="34">
                  <c:v>7743</c:v>
                </c:pt>
                <c:pt idx="35">
                  <c:v>7607</c:v>
                </c:pt>
                <c:pt idx="36">
                  <c:v>7322</c:v>
                </c:pt>
                <c:pt idx="37">
                  <c:v>6780</c:v>
                </c:pt>
                <c:pt idx="38">
                  <c:v>6525</c:v>
                </c:pt>
                <c:pt idx="39">
                  <c:v>6355</c:v>
                </c:pt>
                <c:pt idx="40">
                  <c:v>6156</c:v>
                </c:pt>
                <c:pt idx="41">
                  <c:v>5895</c:v>
                </c:pt>
                <c:pt idx="42">
                  <c:v>5689</c:v>
                </c:pt>
                <c:pt idx="43">
                  <c:v>5509</c:v>
                </c:pt>
                <c:pt idx="44">
                  <c:v>4769</c:v>
                </c:pt>
                <c:pt idx="45">
                  <c:v>4029</c:v>
                </c:pt>
                <c:pt idx="46">
                  <c:v>2756</c:v>
                </c:pt>
                <c:pt idx="47">
                  <c:v>2334</c:v>
                </c:pt>
                <c:pt idx="48">
                  <c:v>1978</c:v>
                </c:pt>
                <c:pt idx="49">
                  <c:v>1132</c:v>
                </c:pt>
                <c:pt idx="50">
                  <c:v>764</c:v>
                </c:pt>
                <c:pt idx="51">
                  <c:v>539</c:v>
                </c:pt>
                <c:pt idx="52">
                  <c:v>344</c:v>
                </c:pt>
                <c:pt idx="53">
                  <c:v>266</c:v>
                </c:pt>
                <c:pt idx="54">
                  <c:v>152</c:v>
                </c:pt>
              </c:numCache>
            </c:numRef>
          </c:val>
          <c:smooth val="0"/>
        </c:ser>
        <c:ser>
          <c:idx val="9"/>
          <c:order val="4"/>
          <c:tx>
            <c:strRef>
              <c:f>'V2.2-17 à 19 source'!$X$6</c:f>
              <c:strCache>
                <c:ptCount val="1"/>
                <c:pt idx="0">
                  <c:v>2017</c:v>
                </c:pt>
              </c:strCache>
            </c:strRef>
          </c:tx>
          <c:spPr>
            <a:ln w="28575">
              <a:solidFill>
                <a:schemeClr val="tx1"/>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source'!$X$7:$X$61</c:f>
              <c:numCache>
                <c:formatCode>#,##0</c:formatCode>
                <c:ptCount val="55"/>
                <c:pt idx="0">
                  <c:v>21</c:v>
                </c:pt>
                <c:pt idx="1">
                  <c:v>156</c:v>
                </c:pt>
                <c:pt idx="2">
                  <c:v>1616</c:v>
                </c:pt>
                <c:pt idx="3">
                  <c:v>4429</c:v>
                </c:pt>
                <c:pt idx="4">
                  <c:v>6661</c:v>
                </c:pt>
                <c:pt idx="5">
                  <c:v>8686</c:v>
                </c:pt>
                <c:pt idx="6">
                  <c:v>9939</c:v>
                </c:pt>
                <c:pt idx="7">
                  <c:v>10697</c:v>
                </c:pt>
                <c:pt idx="8">
                  <c:v>11324</c:v>
                </c:pt>
                <c:pt idx="9">
                  <c:v>11728</c:v>
                </c:pt>
                <c:pt idx="10">
                  <c:v>11972</c:v>
                </c:pt>
                <c:pt idx="11">
                  <c:v>11638</c:v>
                </c:pt>
                <c:pt idx="12">
                  <c:v>11200</c:v>
                </c:pt>
                <c:pt idx="13">
                  <c:v>10794</c:v>
                </c:pt>
                <c:pt idx="14">
                  <c:v>10204</c:v>
                </c:pt>
                <c:pt idx="15">
                  <c:v>9636</c:v>
                </c:pt>
                <c:pt idx="16">
                  <c:v>9610</c:v>
                </c:pt>
                <c:pt idx="17">
                  <c:v>8900</c:v>
                </c:pt>
                <c:pt idx="18">
                  <c:v>8747</c:v>
                </c:pt>
                <c:pt idx="19">
                  <c:v>8967</c:v>
                </c:pt>
                <c:pt idx="20">
                  <c:v>8716</c:v>
                </c:pt>
                <c:pt idx="21">
                  <c:v>8806</c:v>
                </c:pt>
                <c:pt idx="22">
                  <c:v>8305</c:v>
                </c:pt>
                <c:pt idx="23">
                  <c:v>8069</c:v>
                </c:pt>
                <c:pt idx="24">
                  <c:v>8104</c:v>
                </c:pt>
                <c:pt idx="25">
                  <c:v>7960</c:v>
                </c:pt>
                <c:pt idx="26">
                  <c:v>8197</c:v>
                </c:pt>
                <c:pt idx="27">
                  <c:v>8713</c:v>
                </c:pt>
                <c:pt idx="28">
                  <c:v>8946</c:v>
                </c:pt>
                <c:pt idx="29">
                  <c:v>9037</c:v>
                </c:pt>
                <c:pt idx="30">
                  <c:v>8799</c:v>
                </c:pt>
                <c:pt idx="31">
                  <c:v>8555</c:v>
                </c:pt>
                <c:pt idx="32">
                  <c:v>8258</c:v>
                </c:pt>
                <c:pt idx="33">
                  <c:v>7915</c:v>
                </c:pt>
                <c:pt idx="34">
                  <c:v>7973</c:v>
                </c:pt>
                <c:pt idx="35">
                  <c:v>7769</c:v>
                </c:pt>
                <c:pt idx="36">
                  <c:v>7692</c:v>
                </c:pt>
                <c:pt idx="37">
                  <c:v>7534</c:v>
                </c:pt>
                <c:pt idx="38">
                  <c:v>7381</c:v>
                </c:pt>
                <c:pt idx="39">
                  <c:v>6659</c:v>
                </c:pt>
                <c:pt idx="40">
                  <c:v>6431</c:v>
                </c:pt>
                <c:pt idx="41">
                  <c:v>6277</c:v>
                </c:pt>
                <c:pt idx="42">
                  <c:v>5957</c:v>
                </c:pt>
                <c:pt idx="43">
                  <c:v>5703</c:v>
                </c:pt>
                <c:pt idx="44">
                  <c:v>4976</c:v>
                </c:pt>
                <c:pt idx="45">
                  <c:v>4297</c:v>
                </c:pt>
                <c:pt idx="46">
                  <c:v>3063</c:v>
                </c:pt>
                <c:pt idx="47">
                  <c:v>2394</c:v>
                </c:pt>
                <c:pt idx="48">
                  <c:v>2047</c:v>
                </c:pt>
                <c:pt idx="49">
                  <c:v>1608</c:v>
                </c:pt>
                <c:pt idx="50">
                  <c:v>819</c:v>
                </c:pt>
                <c:pt idx="51">
                  <c:v>583</c:v>
                </c:pt>
                <c:pt idx="52">
                  <c:v>436</c:v>
                </c:pt>
                <c:pt idx="53">
                  <c:v>333</c:v>
                </c:pt>
                <c:pt idx="54">
                  <c:v>231</c:v>
                </c:pt>
              </c:numCache>
            </c:numRef>
          </c:val>
          <c:smooth val="0"/>
        </c:ser>
        <c:dLbls>
          <c:showLegendKey val="0"/>
          <c:showVal val="0"/>
          <c:showCatName val="0"/>
          <c:showSerName val="0"/>
          <c:showPercent val="0"/>
          <c:showBubbleSize val="0"/>
        </c:dLbls>
        <c:smooth val="0"/>
        <c:axId val="193900560"/>
        <c:axId val="193904872"/>
      </c:lineChart>
      <c:catAx>
        <c:axId val="193900560"/>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3904872"/>
        <c:crosses val="autoZero"/>
        <c:auto val="1"/>
        <c:lblAlgn val="ctr"/>
        <c:lblOffset val="100"/>
        <c:tickLblSkip val="2"/>
        <c:tickMarkSkip val="1"/>
        <c:noMultiLvlLbl val="0"/>
      </c:catAx>
      <c:valAx>
        <c:axId val="19390487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3900560"/>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3"/>
          <c:order val="0"/>
          <c:tx>
            <c:strRef>
              <c:f>'V2.2-17 à 19 source'!$Z$6</c:f>
              <c:strCache>
                <c:ptCount val="1"/>
                <c:pt idx="0">
                  <c:v>2009</c:v>
                </c:pt>
              </c:strCache>
            </c:strRef>
          </c:tx>
          <c:spPr>
            <a:ln w="25400">
              <a:solidFill>
                <a:schemeClr val="accent6">
                  <a:lumMod val="60000"/>
                  <a:lumOff val="40000"/>
                </a:schemeClr>
              </a:solidFill>
              <a:prstDash val="sysDot"/>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source'!$Z$7:$Z$61</c:f>
              <c:numCache>
                <c:formatCode>#,##0</c:formatCode>
                <c:ptCount val="55"/>
                <c:pt idx="0" formatCode="General">
                  <c:v>589</c:v>
                </c:pt>
                <c:pt idx="1">
                  <c:v>1099</c:v>
                </c:pt>
                <c:pt idx="2">
                  <c:v>1259</c:v>
                </c:pt>
                <c:pt idx="3">
                  <c:v>1249</c:v>
                </c:pt>
                <c:pt idx="4">
                  <c:v>1008</c:v>
                </c:pt>
                <c:pt idx="5">
                  <c:v>812</c:v>
                </c:pt>
                <c:pt idx="6">
                  <c:v>715</c:v>
                </c:pt>
                <c:pt idx="7">
                  <c:v>517</c:v>
                </c:pt>
                <c:pt idx="8">
                  <c:v>414</c:v>
                </c:pt>
                <c:pt idx="9">
                  <c:v>301</c:v>
                </c:pt>
                <c:pt idx="10">
                  <c:v>190</c:v>
                </c:pt>
                <c:pt idx="11">
                  <c:v>151</c:v>
                </c:pt>
                <c:pt idx="12">
                  <c:v>160</c:v>
                </c:pt>
                <c:pt idx="13">
                  <c:v>209</c:v>
                </c:pt>
                <c:pt idx="14">
                  <c:v>233</c:v>
                </c:pt>
                <c:pt idx="15">
                  <c:v>299</c:v>
                </c:pt>
                <c:pt idx="16">
                  <c:v>318</c:v>
                </c:pt>
                <c:pt idx="17">
                  <c:v>414</c:v>
                </c:pt>
                <c:pt idx="18">
                  <c:v>471</c:v>
                </c:pt>
                <c:pt idx="19">
                  <c:v>584</c:v>
                </c:pt>
                <c:pt idx="20">
                  <c:v>683</c:v>
                </c:pt>
                <c:pt idx="21">
                  <c:v>819</c:v>
                </c:pt>
                <c:pt idx="22">
                  <c:v>929</c:v>
                </c:pt>
                <c:pt idx="23">
                  <c:v>979</c:v>
                </c:pt>
                <c:pt idx="24">
                  <c:v>1062</c:v>
                </c:pt>
                <c:pt idx="25">
                  <c:v>1178</c:v>
                </c:pt>
                <c:pt idx="26">
                  <c:v>1293</c:v>
                </c:pt>
                <c:pt idx="27">
                  <c:v>1425</c:v>
                </c:pt>
                <c:pt idx="28">
                  <c:v>1509</c:v>
                </c:pt>
                <c:pt idx="29">
                  <c:v>1726</c:v>
                </c:pt>
                <c:pt idx="30">
                  <c:v>1830</c:v>
                </c:pt>
                <c:pt idx="31">
                  <c:v>1888</c:v>
                </c:pt>
                <c:pt idx="32">
                  <c:v>1970</c:v>
                </c:pt>
                <c:pt idx="33">
                  <c:v>2022</c:v>
                </c:pt>
                <c:pt idx="34">
                  <c:v>2183</c:v>
                </c:pt>
                <c:pt idx="35">
                  <c:v>2195</c:v>
                </c:pt>
                <c:pt idx="36">
                  <c:v>2273</c:v>
                </c:pt>
                <c:pt idx="37">
                  <c:v>2352</c:v>
                </c:pt>
                <c:pt idx="38">
                  <c:v>2382</c:v>
                </c:pt>
                <c:pt idx="39">
                  <c:v>2366</c:v>
                </c:pt>
                <c:pt idx="40">
                  <c:v>2294</c:v>
                </c:pt>
                <c:pt idx="41">
                  <c:v>2285</c:v>
                </c:pt>
                <c:pt idx="42">
                  <c:v>2172</c:v>
                </c:pt>
                <c:pt idx="43">
                  <c:v>2043</c:v>
                </c:pt>
                <c:pt idx="44">
                  <c:v>1573</c:v>
                </c:pt>
                <c:pt idx="45">
                  <c:v>1244</c:v>
                </c:pt>
                <c:pt idx="46">
                  <c:v>1061</c:v>
                </c:pt>
                <c:pt idx="47">
                  <c:v>800</c:v>
                </c:pt>
                <c:pt idx="48">
                  <c:v>532</c:v>
                </c:pt>
                <c:pt idx="49">
                  <c:v>300</c:v>
                </c:pt>
                <c:pt idx="50">
                  <c:v>189</c:v>
                </c:pt>
                <c:pt idx="51">
                  <c:v>136</c:v>
                </c:pt>
                <c:pt idx="52">
                  <c:v>89</c:v>
                </c:pt>
                <c:pt idx="53">
                  <c:v>68</c:v>
                </c:pt>
                <c:pt idx="54">
                  <c:v>54</c:v>
                </c:pt>
              </c:numCache>
            </c:numRef>
          </c:val>
          <c:smooth val="0"/>
        </c:ser>
        <c:ser>
          <c:idx val="4"/>
          <c:order val="1"/>
          <c:tx>
            <c:strRef>
              <c:f>'V2.2-17 à 19 source'!$AB$6</c:f>
              <c:strCache>
                <c:ptCount val="1"/>
                <c:pt idx="0">
                  <c:v>2011</c:v>
                </c:pt>
              </c:strCache>
            </c:strRef>
          </c:tx>
          <c:spPr>
            <a:ln w="25400">
              <a:solidFill>
                <a:schemeClr val="accent4"/>
              </a:solidFill>
              <a:prstDash val="sysDash"/>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source'!$AB$7:$AB$61</c:f>
              <c:numCache>
                <c:formatCode>General</c:formatCode>
                <c:ptCount val="55"/>
                <c:pt idx="0">
                  <c:v>258</c:v>
                </c:pt>
                <c:pt idx="1">
                  <c:v>817</c:v>
                </c:pt>
                <c:pt idx="2">
                  <c:v>1281</c:v>
                </c:pt>
                <c:pt idx="3">
                  <c:v>1424</c:v>
                </c:pt>
                <c:pt idx="4">
                  <c:v>1323</c:v>
                </c:pt>
                <c:pt idx="5">
                  <c:v>1109</c:v>
                </c:pt>
                <c:pt idx="6">
                  <c:v>936</c:v>
                </c:pt>
                <c:pt idx="7">
                  <c:v>716</c:v>
                </c:pt>
                <c:pt idx="8">
                  <c:v>488</c:v>
                </c:pt>
                <c:pt idx="9">
                  <c:v>413</c:v>
                </c:pt>
                <c:pt idx="10">
                  <c:v>237</c:v>
                </c:pt>
                <c:pt idx="11">
                  <c:v>165</c:v>
                </c:pt>
                <c:pt idx="12">
                  <c:v>174</c:v>
                </c:pt>
                <c:pt idx="13">
                  <c:v>177</c:v>
                </c:pt>
                <c:pt idx="14">
                  <c:v>225</c:v>
                </c:pt>
                <c:pt idx="15">
                  <c:v>289</c:v>
                </c:pt>
                <c:pt idx="16">
                  <c:v>336</c:v>
                </c:pt>
                <c:pt idx="17">
                  <c:v>378</c:v>
                </c:pt>
                <c:pt idx="18">
                  <c:v>471</c:v>
                </c:pt>
                <c:pt idx="19">
                  <c:v>538</c:v>
                </c:pt>
                <c:pt idx="20">
                  <c:v>580</c:v>
                </c:pt>
                <c:pt idx="21">
                  <c:v>735</c:v>
                </c:pt>
                <c:pt idx="22">
                  <c:v>911</c:v>
                </c:pt>
                <c:pt idx="23">
                  <c:v>983</c:v>
                </c:pt>
                <c:pt idx="24">
                  <c:v>1098</c:v>
                </c:pt>
                <c:pt idx="25">
                  <c:v>1153</c:v>
                </c:pt>
                <c:pt idx="26">
                  <c:v>1244</c:v>
                </c:pt>
                <c:pt idx="27">
                  <c:v>1383</c:v>
                </c:pt>
                <c:pt idx="28">
                  <c:v>1534</c:v>
                </c:pt>
                <c:pt idx="29">
                  <c:v>1594</c:v>
                </c:pt>
                <c:pt idx="30">
                  <c:v>1740</c:v>
                </c:pt>
                <c:pt idx="31">
                  <c:v>1975</c:v>
                </c:pt>
                <c:pt idx="32">
                  <c:v>2061</c:v>
                </c:pt>
                <c:pt idx="33">
                  <c:v>2079</c:v>
                </c:pt>
                <c:pt idx="34">
                  <c:v>2164</c:v>
                </c:pt>
                <c:pt idx="35">
                  <c:v>2175</c:v>
                </c:pt>
                <c:pt idx="36">
                  <c:v>2292</c:v>
                </c:pt>
                <c:pt idx="37">
                  <c:v>2292</c:v>
                </c:pt>
                <c:pt idx="38">
                  <c:v>2368</c:v>
                </c:pt>
                <c:pt idx="39">
                  <c:v>2432</c:v>
                </c:pt>
                <c:pt idx="40">
                  <c:v>2423</c:v>
                </c:pt>
                <c:pt idx="41">
                  <c:v>2352</c:v>
                </c:pt>
                <c:pt idx="42">
                  <c:v>2238</c:v>
                </c:pt>
                <c:pt idx="43">
                  <c:v>2212</c:v>
                </c:pt>
                <c:pt idx="44">
                  <c:v>1832</c:v>
                </c:pt>
                <c:pt idx="45">
                  <c:v>1421</c:v>
                </c:pt>
                <c:pt idx="46">
                  <c:v>1141</c:v>
                </c:pt>
                <c:pt idx="47">
                  <c:v>956</c:v>
                </c:pt>
                <c:pt idx="48">
                  <c:v>782</c:v>
                </c:pt>
                <c:pt idx="49">
                  <c:v>505</c:v>
                </c:pt>
                <c:pt idx="50">
                  <c:v>288</c:v>
                </c:pt>
                <c:pt idx="51">
                  <c:v>168</c:v>
                </c:pt>
                <c:pt idx="52">
                  <c:v>113</c:v>
                </c:pt>
                <c:pt idx="53">
                  <c:v>83</c:v>
                </c:pt>
                <c:pt idx="54">
                  <c:v>45</c:v>
                </c:pt>
              </c:numCache>
            </c:numRef>
          </c:val>
          <c:smooth val="0"/>
        </c:ser>
        <c:ser>
          <c:idx val="0"/>
          <c:order val="2"/>
          <c:tx>
            <c:strRef>
              <c:f>'V2.2-17 à 19 source'!$AD$6</c:f>
              <c:strCache>
                <c:ptCount val="1"/>
                <c:pt idx="0">
                  <c:v>2013</c:v>
                </c:pt>
              </c:strCache>
            </c:strRef>
          </c:tx>
          <c:spPr>
            <a:ln w="31750">
              <a:solidFill>
                <a:schemeClr val="tx2"/>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source'!$AD$7:$AD$61</c:f>
              <c:numCache>
                <c:formatCode>#,##0</c:formatCode>
                <c:ptCount val="55"/>
                <c:pt idx="0">
                  <c:v>637</c:v>
                </c:pt>
                <c:pt idx="1">
                  <c:v>1115</c:v>
                </c:pt>
                <c:pt idx="2">
                  <c:v>1401</c:v>
                </c:pt>
                <c:pt idx="3">
                  <c:v>1490</c:v>
                </c:pt>
                <c:pt idx="4">
                  <c:v>1436</c:v>
                </c:pt>
                <c:pt idx="5">
                  <c:v>1284</c:v>
                </c:pt>
                <c:pt idx="6">
                  <c:v>1119</c:v>
                </c:pt>
                <c:pt idx="7">
                  <c:v>776</c:v>
                </c:pt>
                <c:pt idx="8">
                  <c:v>635</c:v>
                </c:pt>
                <c:pt idx="9">
                  <c:v>484</c:v>
                </c:pt>
                <c:pt idx="10">
                  <c:v>273</c:v>
                </c:pt>
                <c:pt idx="11">
                  <c:v>171</c:v>
                </c:pt>
                <c:pt idx="12">
                  <c:v>146</c:v>
                </c:pt>
                <c:pt idx="13">
                  <c:v>178</c:v>
                </c:pt>
                <c:pt idx="14">
                  <c:v>218</c:v>
                </c:pt>
                <c:pt idx="15">
                  <c:v>237</c:v>
                </c:pt>
                <c:pt idx="16">
                  <c:v>307</c:v>
                </c:pt>
                <c:pt idx="17">
                  <c:v>369</c:v>
                </c:pt>
                <c:pt idx="18">
                  <c:v>436</c:v>
                </c:pt>
                <c:pt idx="19">
                  <c:v>475</c:v>
                </c:pt>
                <c:pt idx="20">
                  <c:v>552</c:v>
                </c:pt>
                <c:pt idx="21">
                  <c:v>632</c:v>
                </c:pt>
                <c:pt idx="22">
                  <c:v>706</c:v>
                </c:pt>
                <c:pt idx="23">
                  <c:v>868</c:v>
                </c:pt>
                <c:pt idx="24">
                  <c:v>1010</c:v>
                </c:pt>
                <c:pt idx="25">
                  <c:v>1100</c:v>
                </c:pt>
                <c:pt idx="26">
                  <c:v>1252</c:v>
                </c:pt>
                <c:pt idx="27">
                  <c:v>1321</c:v>
                </c:pt>
                <c:pt idx="28">
                  <c:v>1390</c:v>
                </c:pt>
                <c:pt idx="29">
                  <c:v>1546</c:v>
                </c:pt>
                <c:pt idx="30">
                  <c:v>1683</c:v>
                </c:pt>
                <c:pt idx="31">
                  <c:v>1756</c:v>
                </c:pt>
                <c:pt idx="32">
                  <c:v>1922</c:v>
                </c:pt>
                <c:pt idx="33">
                  <c:v>2113</c:v>
                </c:pt>
                <c:pt idx="34">
                  <c:v>2174</c:v>
                </c:pt>
                <c:pt idx="35">
                  <c:v>2193</c:v>
                </c:pt>
                <c:pt idx="36">
                  <c:v>2270</c:v>
                </c:pt>
                <c:pt idx="37">
                  <c:v>2217</c:v>
                </c:pt>
                <c:pt idx="38">
                  <c:v>2365</c:v>
                </c:pt>
                <c:pt idx="39">
                  <c:v>2321</c:v>
                </c:pt>
                <c:pt idx="40">
                  <c:v>2382</c:v>
                </c:pt>
                <c:pt idx="41">
                  <c:v>2402</c:v>
                </c:pt>
                <c:pt idx="42">
                  <c:v>2387</c:v>
                </c:pt>
                <c:pt idx="43">
                  <c:v>2235</c:v>
                </c:pt>
                <c:pt idx="44">
                  <c:v>2087</c:v>
                </c:pt>
                <c:pt idx="45">
                  <c:v>1630</c:v>
                </c:pt>
                <c:pt idx="46">
                  <c:v>1279</c:v>
                </c:pt>
                <c:pt idx="47">
                  <c:v>1095</c:v>
                </c:pt>
                <c:pt idx="48">
                  <c:v>878</c:v>
                </c:pt>
                <c:pt idx="49">
                  <c:v>575</c:v>
                </c:pt>
                <c:pt idx="50">
                  <c:v>421</c:v>
                </c:pt>
                <c:pt idx="51">
                  <c:v>298</c:v>
                </c:pt>
                <c:pt idx="52">
                  <c:v>176</c:v>
                </c:pt>
                <c:pt idx="53">
                  <c:v>104</c:v>
                </c:pt>
                <c:pt idx="54">
                  <c:v>63</c:v>
                </c:pt>
              </c:numCache>
            </c:numRef>
          </c:val>
          <c:smooth val="0"/>
        </c:ser>
        <c:ser>
          <c:idx val="1"/>
          <c:order val="3"/>
          <c:tx>
            <c:strRef>
              <c:f>'V2.2-17 à 19 source'!$AF$6</c:f>
              <c:strCache>
                <c:ptCount val="1"/>
                <c:pt idx="0">
                  <c:v>2015</c:v>
                </c:pt>
              </c:strCache>
            </c:strRef>
          </c:tx>
          <c:spPr>
            <a:ln w="19050">
              <a:solidFill>
                <a:schemeClr val="accent6"/>
              </a:solidFill>
              <a:prstDash val="solid"/>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source'!$AF$7:$AF$61</c:f>
              <c:numCache>
                <c:formatCode>#,##0</c:formatCode>
                <c:ptCount val="55"/>
                <c:pt idx="0">
                  <c:v>513</c:v>
                </c:pt>
                <c:pt idx="1">
                  <c:v>885</c:v>
                </c:pt>
                <c:pt idx="2">
                  <c:v>1184</c:v>
                </c:pt>
                <c:pt idx="3">
                  <c:v>1411</c:v>
                </c:pt>
                <c:pt idx="4">
                  <c:v>1252</c:v>
                </c:pt>
                <c:pt idx="5">
                  <c:v>1033</c:v>
                </c:pt>
                <c:pt idx="6">
                  <c:v>947</c:v>
                </c:pt>
                <c:pt idx="7">
                  <c:v>759</c:v>
                </c:pt>
                <c:pt idx="8">
                  <c:v>541</c:v>
                </c:pt>
                <c:pt idx="9">
                  <c:v>430</c:v>
                </c:pt>
                <c:pt idx="10">
                  <c:v>276</c:v>
                </c:pt>
                <c:pt idx="11">
                  <c:v>161</c:v>
                </c:pt>
                <c:pt idx="12">
                  <c:v>147</c:v>
                </c:pt>
                <c:pt idx="13">
                  <c:v>173</c:v>
                </c:pt>
                <c:pt idx="14">
                  <c:v>202</c:v>
                </c:pt>
                <c:pt idx="15">
                  <c:v>247</c:v>
                </c:pt>
                <c:pt idx="16">
                  <c:v>274</c:v>
                </c:pt>
                <c:pt idx="17">
                  <c:v>337</c:v>
                </c:pt>
                <c:pt idx="18">
                  <c:v>399</c:v>
                </c:pt>
                <c:pt idx="19">
                  <c:v>493</c:v>
                </c:pt>
                <c:pt idx="20">
                  <c:v>523</c:v>
                </c:pt>
                <c:pt idx="21">
                  <c:v>582</c:v>
                </c:pt>
                <c:pt idx="22">
                  <c:v>667</c:v>
                </c:pt>
                <c:pt idx="23">
                  <c:v>756</c:v>
                </c:pt>
                <c:pt idx="24">
                  <c:v>853</c:v>
                </c:pt>
                <c:pt idx="25">
                  <c:v>1014</c:v>
                </c:pt>
                <c:pt idx="26">
                  <c:v>1177</c:v>
                </c:pt>
                <c:pt idx="27">
                  <c:v>1271</c:v>
                </c:pt>
                <c:pt idx="28">
                  <c:v>1425</c:v>
                </c:pt>
                <c:pt idx="29">
                  <c:v>1481</c:v>
                </c:pt>
                <c:pt idx="30">
                  <c:v>1556</c:v>
                </c:pt>
                <c:pt idx="31">
                  <c:v>1759</c:v>
                </c:pt>
                <c:pt idx="32">
                  <c:v>1837</c:v>
                </c:pt>
                <c:pt idx="33">
                  <c:v>1899</c:v>
                </c:pt>
                <c:pt idx="34">
                  <c:v>2027</c:v>
                </c:pt>
                <c:pt idx="35">
                  <c:v>2218</c:v>
                </c:pt>
                <c:pt idx="36">
                  <c:v>2306</c:v>
                </c:pt>
                <c:pt idx="37">
                  <c:v>2243</c:v>
                </c:pt>
                <c:pt idx="38">
                  <c:v>2313</c:v>
                </c:pt>
                <c:pt idx="39">
                  <c:v>2251</c:v>
                </c:pt>
                <c:pt idx="40">
                  <c:v>2398</c:v>
                </c:pt>
                <c:pt idx="41">
                  <c:v>2316</c:v>
                </c:pt>
                <c:pt idx="42">
                  <c:v>2319</c:v>
                </c:pt>
                <c:pt idx="43">
                  <c:v>2304</c:v>
                </c:pt>
                <c:pt idx="44">
                  <c:v>2176</c:v>
                </c:pt>
                <c:pt idx="45">
                  <c:v>1878</c:v>
                </c:pt>
                <c:pt idx="46">
                  <c:v>1380</c:v>
                </c:pt>
                <c:pt idx="47">
                  <c:v>1183</c:v>
                </c:pt>
                <c:pt idx="48">
                  <c:v>978</c:v>
                </c:pt>
                <c:pt idx="49">
                  <c:v>674</c:v>
                </c:pt>
                <c:pt idx="50">
                  <c:v>470</c:v>
                </c:pt>
                <c:pt idx="51">
                  <c:v>323</c:v>
                </c:pt>
                <c:pt idx="52">
                  <c:v>236</c:v>
                </c:pt>
                <c:pt idx="53">
                  <c:v>179</c:v>
                </c:pt>
                <c:pt idx="54">
                  <c:v>114</c:v>
                </c:pt>
              </c:numCache>
            </c:numRef>
          </c:val>
          <c:smooth val="0"/>
        </c:ser>
        <c:ser>
          <c:idx val="9"/>
          <c:order val="4"/>
          <c:tx>
            <c:strRef>
              <c:f>'V2.2-17 à 19 source'!$AH$6</c:f>
              <c:strCache>
                <c:ptCount val="1"/>
                <c:pt idx="0">
                  <c:v>2017</c:v>
                </c:pt>
              </c:strCache>
            </c:strRef>
          </c:tx>
          <c:spPr>
            <a:ln w="28575">
              <a:solidFill>
                <a:schemeClr val="tx1"/>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source'!$AH$7:$AH$61</c:f>
              <c:numCache>
                <c:formatCode>#,##0</c:formatCode>
                <c:ptCount val="55"/>
                <c:pt idx="0">
                  <c:v>353</c:v>
                </c:pt>
                <c:pt idx="1">
                  <c:v>705</c:v>
                </c:pt>
                <c:pt idx="2">
                  <c:v>1126</c:v>
                </c:pt>
                <c:pt idx="3">
                  <c:v>1290</c:v>
                </c:pt>
                <c:pt idx="4">
                  <c:v>1280</c:v>
                </c:pt>
                <c:pt idx="5">
                  <c:v>1142</c:v>
                </c:pt>
                <c:pt idx="6">
                  <c:v>976</c:v>
                </c:pt>
                <c:pt idx="7">
                  <c:v>704</c:v>
                </c:pt>
                <c:pt idx="8">
                  <c:v>557</c:v>
                </c:pt>
                <c:pt idx="9">
                  <c:v>453</c:v>
                </c:pt>
                <c:pt idx="10">
                  <c:v>326</c:v>
                </c:pt>
                <c:pt idx="11">
                  <c:v>193</c:v>
                </c:pt>
                <c:pt idx="12">
                  <c:v>174</c:v>
                </c:pt>
                <c:pt idx="13">
                  <c:v>177</c:v>
                </c:pt>
                <c:pt idx="14">
                  <c:v>193</c:v>
                </c:pt>
                <c:pt idx="15">
                  <c:v>229</c:v>
                </c:pt>
                <c:pt idx="16">
                  <c:v>253</c:v>
                </c:pt>
                <c:pt idx="17">
                  <c:v>304</c:v>
                </c:pt>
                <c:pt idx="18">
                  <c:v>340</c:v>
                </c:pt>
                <c:pt idx="19">
                  <c:v>387</c:v>
                </c:pt>
                <c:pt idx="20">
                  <c:v>475</c:v>
                </c:pt>
                <c:pt idx="21">
                  <c:v>553</c:v>
                </c:pt>
                <c:pt idx="22">
                  <c:v>584</c:v>
                </c:pt>
                <c:pt idx="23">
                  <c:v>660</c:v>
                </c:pt>
                <c:pt idx="24">
                  <c:v>753</c:v>
                </c:pt>
                <c:pt idx="25">
                  <c:v>861</c:v>
                </c:pt>
                <c:pt idx="26">
                  <c:v>964</c:v>
                </c:pt>
                <c:pt idx="27">
                  <c:v>1130</c:v>
                </c:pt>
                <c:pt idx="28">
                  <c:v>1293</c:v>
                </c:pt>
                <c:pt idx="29">
                  <c:v>1378</c:v>
                </c:pt>
                <c:pt idx="30">
                  <c:v>1518</c:v>
                </c:pt>
                <c:pt idx="31">
                  <c:v>1569</c:v>
                </c:pt>
                <c:pt idx="32">
                  <c:v>1637</c:v>
                </c:pt>
                <c:pt idx="33">
                  <c:v>1807</c:v>
                </c:pt>
                <c:pt idx="34">
                  <c:v>1904</c:v>
                </c:pt>
                <c:pt idx="35">
                  <c:v>1970</c:v>
                </c:pt>
                <c:pt idx="36">
                  <c:v>2087</c:v>
                </c:pt>
                <c:pt idx="37">
                  <c:v>2263</c:v>
                </c:pt>
                <c:pt idx="38">
                  <c:v>2291</c:v>
                </c:pt>
                <c:pt idx="39">
                  <c:v>2215</c:v>
                </c:pt>
                <c:pt idx="40">
                  <c:v>2282</c:v>
                </c:pt>
                <c:pt idx="41">
                  <c:v>2219</c:v>
                </c:pt>
                <c:pt idx="42">
                  <c:v>2286</c:v>
                </c:pt>
                <c:pt idx="43">
                  <c:v>2171</c:v>
                </c:pt>
                <c:pt idx="44">
                  <c:v>2100</c:v>
                </c:pt>
                <c:pt idx="45">
                  <c:v>2038</c:v>
                </c:pt>
                <c:pt idx="46">
                  <c:v>1548</c:v>
                </c:pt>
                <c:pt idx="47">
                  <c:v>1116</c:v>
                </c:pt>
                <c:pt idx="48">
                  <c:v>960</c:v>
                </c:pt>
                <c:pt idx="49">
                  <c:v>804</c:v>
                </c:pt>
                <c:pt idx="50">
                  <c:v>529</c:v>
                </c:pt>
                <c:pt idx="51">
                  <c:v>362</c:v>
                </c:pt>
                <c:pt idx="52">
                  <c:v>253</c:v>
                </c:pt>
                <c:pt idx="53">
                  <c:v>185</c:v>
                </c:pt>
                <c:pt idx="54">
                  <c:v>141</c:v>
                </c:pt>
              </c:numCache>
            </c:numRef>
          </c:val>
          <c:smooth val="0"/>
        </c:ser>
        <c:dLbls>
          <c:showLegendKey val="0"/>
          <c:showVal val="0"/>
          <c:showCatName val="0"/>
          <c:showSerName val="0"/>
          <c:showPercent val="0"/>
          <c:showBubbleSize val="0"/>
        </c:dLbls>
        <c:smooth val="0"/>
        <c:axId val="193902912"/>
        <c:axId val="193903696"/>
      </c:lineChart>
      <c:catAx>
        <c:axId val="19390291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3903696"/>
        <c:crosses val="autoZero"/>
        <c:auto val="1"/>
        <c:lblAlgn val="ctr"/>
        <c:lblOffset val="100"/>
        <c:tickLblSkip val="2"/>
        <c:tickMarkSkip val="1"/>
        <c:noMultiLvlLbl val="0"/>
      </c:catAx>
      <c:valAx>
        <c:axId val="19390369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390291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'V2.2-17 à 19 source'!$B$6</c:f>
              <c:strCache>
                <c:ptCount val="1"/>
                <c:pt idx="0">
                  <c:v>1992</c:v>
                </c:pt>
              </c:strCache>
            </c:strRef>
          </c:tx>
          <c:spPr>
            <a:ln w="28575">
              <a:prstDash val="sysDot"/>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source'!$B$7:$B$61</c:f>
              <c:numCache>
                <c:formatCode>General</c:formatCode>
                <c:ptCount val="55"/>
                <c:pt idx="0">
                  <c:v>0</c:v>
                </c:pt>
                <c:pt idx="1">
                  <c:v>0</c:v>
                </c:pt>
                <c:pt idx="2" formatCode="#,##0">
                  <c:v>36</c:v>
                </c:pt>
                <c:pt idx="3" formatCode="#,##0">
                  <c:v>258</c:v>
                </c:pt>
                <c:pt idx="4" formatCode="#,##0">
                  <c:v>985</c:v>
                </c:pt>
                <c:pt idx="5" formatCode="#,##0">
                  <c:v>2569</c:v>
                </c:pt>
                <c:pt idx="6" formatCode="#,##0">
                  <c:v>4544</c:v>
                </c:pt>
                <c:pt idx="7" formatCode="#,##0">
                  <c:v>7115</c:v>
                </c:pt>
                <c:pt idx="8" formatCode="#,##0">
                  <c:v>9796</c:v>
                </c:pt>
                <c:pt idx="9" formatCode="#,##0">
                  <c:v>12804</c:v>
                </c:pt>
                <c:pt idx="10" formatCode="#,##0">
                  <c:v>16206</c:v>
                </c:pt>
                <c:pt idx="11" formatCode="#,##0">
                  <c:v>19709</c:v>
                </c:pt>
                <c:pt idx="12" formatCode="#,##0">
                  <c:v>23131</c:v>
                </c:pt>
                <c:pt idx="13" formatCode="#,##0">
                  <c:v>24987</c:v>
                </c:pt>
                <c:pt idx="14" formatCode="#,##0">
                  <c:v>25890</c:v>
                </c:pt>
                <c:pt idx="15" formatCode="#,##0">
                  <c:v>28740</c:v>
                </c:pt>
                <c:pt idx="16" formatCode="#,##0">
                  <c:v>29621</c:v>
                </c:pt>
                <c:pt idx="17" formatCode="#,##0">
                  <c:v>30877</c:v>
                </c:pt>
                <c:pt idx="18" formatCode="#,##0">
                  <c:v>31395</c:v>
                </c:pt>
                <c:pt idx="19" formatCode="#,##0">
                  <c:v>31716</c:v>
                </c:pt>
                <c:pt idx="20" formatCode="#,##0">
                  <c:v>31480</c:v>
                </c:pt>
                <c:pt idx="21" formatCode="#,##0">
                  <c:v>31372</c:v>
                </c:pt>
                <c:pt idx="22" formatCode="#,##0">
                  <c:v>31602</c:v>
                </c:pt>
                <c:pt idx="23" formatCode="#,##0">
                  <c:v>31581</c:v>
                </c:pt>
                <c:pt idx="24" formatCode="#,##0">
                  <c:v>31583</c:v>
                </c:pt>
                <c:pt idx="25" formatCode="#,##0">
                  <c:v>31170</c:v>
                </c:pt>
                <c:pt idx="26" formatCode="#,##0">
                  <c:v>31961</c:v>
                </c:pt>
                <c:pt idx="27" formatCode="#,##0">
                  <c:v>31555</c:v>
                </c:pt>
                <c:pt idx="28" formatCode="#,##0">
                  <c:v>30998</c:v>
                </c:pt>
                <c:pt idx="29" formatCode="#,##0">
                  <c:v>30572</c:v>
                </c:pt>
                <c:pt idx="30" formatCode="#,##0">
                  <c:v>29467</c:v>
                </c:pt>
                <c:pt idx="31" formatCode="#,##0">
                  <c:v>21266</c:v>
                </c:pt>
                <c:pt idx="32" formatCode="#,##0">
                  <c:v>20185</c:v>
                </c:pt>
                <c:pt idx="33" formatCode="#,##0">
                  <c:v>19427</c:v>
                </c:pt>
                <c:pt idx="34" formatCode="#,##0">
                  <c:v>18005</c:v>
                </c:pt>
                <c:pt idx="35" formatCode="#,##0">
                  <c:v>15973</c:v>
                </c:pt>
                <c:pt idx="36" formatCode="#,##0">
                  <c:v>16450</c:v>
                </c:pt>
                <c:pt idx="37" formatCode="#,##0">
                  <c:v>17681</c:v>
                </c:pt>
                <c:pt idx="38" formatCode="#,##0">
                  <c:v>16879</c:v>
                </c:pt>
                <c:pt idx="39" formatCode="#,##0">
                  <c:v>15838</c:v>
                </c:pt>
                <c:pt idx="40" formatCode="#,##0">
                  <c:v>15603</c:v>
                </c:pt>
                <c:pt idx="41" formatCode="#,##0">
                  <c:v>14518</c:v>
                </c:pt>
                <c:pt idx="42" formatCode="#,##0">
                  <c:v>14075</c:v>
                </c:pt>
                <c:pt idx="43" formatCode="#,##0">
                  <c:v>12664</c:v>
                </c:pt>
                <c:pt idx="44" formatCode="#,##0">
                  <c:v>5262</c:v>
                </c:pt>
                <c:pt idx="45" formatCode="#,##0">
                  <c:v>3484</c:v>
                </c:pt>
                <c:pt idx="46" formatCode="#,##0">
                  <c:v>2737</c:v>
                </c:pt>
                <c:pt idx="47" formatCode="#,##0">
                  <c:v>2163</c:v>
                </c:pt>
                <c:pt idx="48" formatCode="#,##0">
                  <c:v>1707</c:v>
                </c:pt>
                <c:pt idx="49" formatCode="#,##0">
                  <c:v>652</c:v>
                </c:pt>
                <c:pt idx="50" formatCode="#,##0">
                  <c:v>448</c:v>
                </c:pt>
                <c:pt idx="51" formatCode="#,##0">
                  <c:v>287</c:v>
                </c:pt>
                <c:pt idx="52" formatCode="#,##0">
                  <c:v>229</c:v>
                </c:pt>
                <c:pt idx="53" formatCode="#,##0">
                  <c:v>238</c:v>
                </c:pt>
                <c:pt idx="54" formatCode="#,##0">
                  <c:v>582</c:v>
                </c:pt>
              </c:numCache>
            </c:numRef>
          </c:val>
          <c:smooth val="0"/>
        </c:ser>
        <c:ser>
          <c:idx val="2"/>
          <c:order val="1"/>
          <c:tx>
            <c:strRef>
              <c:f>'V2.2-17 à 19 source'!$C$6</c:f>
              <c:strCache>
                <c:ptCount val="1"/>
                <c:pt idx="0">
                  <c:v>1997</c:v>
                </c:pt>
              </c:strCache>
            </c:strRef>
          </c:tx>
          <c:spPr>
            <a:ln w="25400">
              <a:prstDash val="sysDash"/>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source'!$C$7:$C$61</c:f>
              <c:numCache>
                <c:formatCode>General</c:formatCode>
                <c:ptCount val="55"/>
                <c:pt idx="0">
                  <c:v>0</c:v>
                </c:pt>
                <c:pt idx="1">
                  <c:v>0</c:v>
                </c:pt>
                <c:pt idx="2" formatCode="#,##0">
                  <c:v>29</c:v>
                </c:pt>
                <c:pt idx="3" formatCode="#,##0">
                  <c:v>110</c:v>
                </c:pt>
                <c:pt idx="4" formatCode="#,##0">
                  <c:v>326</c:v>
                </c:pt>
                <c:pt idx="5" formatCode="#,##0">
                  <c:v>854</c:v>
                </c:pt>
                <c:pt idx="6" formatCode="#,##0">
                  <c:v>1875</c:v>
                </c:pt>
                <c:pt idx="7" formatCode="#,##0">
                  <c:v>3871</c:v>
                </c:pt>
                <c:pt idx="8" formatCode="#,##0">
                  <c:v>6540</c:v>
                </c:pt>
                <c:pt idx="9" formatCode="#,##0">
                  <c:v>9708</c:v>
                </c:pt>
                <c:pt idx="10" formatCode="#,##0">
                  <c:v>12559</c:v>
                </c:pt>
                <c:pt idx="11" formatCode="#,##0">
                  <c:v>14952</c:v>
                </c:pt>
                <c:pt idx="12" formatCode="#,##0">
                  <c:v>16999</c:v>
                </c:pt>
                <c:pt idx="13" formatCode="#,##0">
                  <c:v>19062</c:v>
                </c:pt>
                <c:pt idx="14" formatCode="#,##0">
                  <c:v>21098</c:v>
                </c:pt>
                <c:pt idx="15" formatCode="#,##0">
                  <c:v>24067</c:v>
                </c:pt>
                <c:pt idx="16" formatCode="#,##0">
                  <c:v>26962</c:v>
                </c:pt>
                <c:pt idx="17" formatCode="#,##0">
                  <c:v>29824</c:v>
                </c:pt>
                <c:pt idx="18" formatCode="#,##0">
                  <c:v>31259</c:v>
                </c:pt>
                <c:pt idx="19" formatCode="#,##0">
                  <c:v>31523</c:v>
                </c:pt>
                <c:pt idx="20" formatCode="#,##0">
                  <c:v>34138</c:v>
                </c:pt>
                <c:pt idx="21" formatCode="#,##0">
                  <c:v>34677</c:v>
                </c:pt>
                <c:pt idx="22" formatCode="#,##0">
                  <c:v>35716</c:v>
                </c:pt>
                <c:pt idx="23" formatCode="#,##0">
                  <c:v>35950</c:v>
                </c:pt>
                <c:pt idx="24" formatCode="#,##0">
                  <c:v>36139</c:v>
                </c:pt>
                <c:pt idx="25" formatCode="#,##0">
                  <c:v>35656</c:v>
                </c:pt>
                <c:pt idx="26" formatCode="#,##0">
                  <c:v>35262</c:v>
                </c:pt>
                <c:pt idx="27" formatCode="#,##0">
                  <c:v>35406</c:v>
                </c:pt>
                <c:pt idx="28" formatCode="#,##0">
                  <c:v>35073</c:v>
                </c:pt>
                <c:pt idx="29" formatCode="#,##0">
                  <c:v>35080</c:v>
                </c:pt>
                <c:pt idx="30" formatCode="#,##0">
                  <c:v>34344</c:v>
                </c:pt>
                <c:pt idx="31" formatCode="#,##0">
                  <c:v>34906</c:v>
                </c:pt>
                <c:pt idx="32" formatCode="#,##0">
                  <c:v>34148</c:v>
                </c:pt>
                <c:pt idx="33" formatCode="#,##0">
                  <c:v>33151</c:v>
                </c:pt>
                <c:pt idx="34" formatCode="#,##0">
                  <c:v>32505</c:v>
                </c:pt>
                <c:pt idx="35" formatCode="#,##0">
                  <c:v>30844</c:v>
                </c:pt>
                <c:pt idx="36" formatCode="#,##0">
                  <c:v>21853</c:v>
                </c:pt>
                <c:pt idx="37" formatCode="#,##0">
                  <c:v>20383</c:v>
                </c:pt>
                <c:pt idx="38" formatCode="#,##0">
                  <c:v>19374</c:v>
                </c:pt>
                <c:pt idx="39" formatCode="#,##0">
                  <c:v>17142</c:v>
                </c:pt>
                <c:pt idx="40" formatCode="#,##0">
                  <c:v>14885</c:v>
                </c:pt>
                <c:pt idx="41" formatCode="#,##0">
                  <c:v>14936</c:v>
                </c:pt>
                <c:pt idx="42" formatCode="#,##0">
                  <c:v>15446</c:v>
                </c:pt>
                <c:pt idx="43" formatCode="#,##0">
                  <c:v>13922</c:v>
                </c:pt>
                <c:pt idx="44" formatCode="#,##0">
                  <c:v>4866</c:v>
                </c:pt>
                <c:pt idx="45" formatCode="#,##0">
                  <c:v>3298</c:v>
                </c:pt>
                <c:pt idx="46" formatCode="#,##0">
                  <c:v>2581</c:v>
                </c:pt>
                <c:pt idx="47" formatCode="#,##0">
                  <c:v>2042</c:v>
                </c:pt>
                <c:pt idx="48" formatCode="#,##0">
                  <c:v>1677</c:v>
                </c:pt>
                <c:pt idx="49" formatCode="#,##0">
                  <c:v>672</c:v>
                </c:pt>
                <c:pt idx="50" formatCode="#,##0">
                  <c:v>547</c:v>
                </c:pt>
                <c:pt idx="51" formatCode="#,##0">
                  <c:v>484</c:v>
                </c:pt>
                <c:pt idx="52" formatCode="#,##0">
                  <c:v>426</c:v>
                </c:pt>
                <c:pt idx="53" formatCode="#,##0">
                  <c:v>365</c:v>
                </c:pt>
                <c:pt idx="54" formatCode="#,##0">
                  <c:v>1885</c:v>
                </c:pt>
              </c:numCache>
            </c:numRef>
          </c:val>
          <c:smooth val="0"/>
        </c:ser>
        <c:ser>
          <c:idx val="3"/>
          <c:order val="2"/>
          <c:tx>
            <c:strRef>
              <c:f>'V2.2-17 à 19 source'!$D$6</c:f>
              <c:strCache>
                <c:ptCount val="1"/>
                <c:pt idx="0">
                  <c:v>2002</c:v>
                </c:pt>
              </c:strCache>
            </c:strRef>
          </c:tx>
          <c:spPr>
            <a:ln w="25400">
              <a:prstDash val="dash"/>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source'!$D$7:$D$61</c:f>
              <c:numCache>
                <c:formatCode>General</c:formatCode>
                <c:ptCount val="55"/>
                <c:pt idx="0">
                  <c:v>0</c:v>
                </c:pt>
                <c:pt idx="1">
                  <c:v>0</c:v>
                </c:pt>
                <c:pt idx="2" formatCode="#,##0">
                  <c:v>29</c:v>
                </c:pt>
                <c:pt idx="3" formatCode="#,##0">
                  <c:v>197</c:v>
                </c:pt>
                <c:pt idx="4" formatCode="#,##0">
                  <c:v>739</c:v>
                </c:pt>
                <c:pt idx="5" formatCode="#,##0">
                  <c:v>1570</c:v>
                </c:pt>
                <c:pt idx="6" formatCode="#,##0">
                  <c:v>2603</c:v>
                </c:pt>
                <c:pt idx="7" formatCode="#,##0">
                  <c:v>4309</c:v>
                </c:pt>
                <c:pt idx="8" formatCode="#,##0">
                  <c:v>5522</c:v>
                </c:pt>
                <c:pt idx="9" formatCode="#,##0">
                  <c:v>7547</c:v>
                </c:pt>
                <c:pt idx="10" formatCode="#,##0">
                  <c:v>9791</c:v>
                </c:pt>
                <c:pt idx="11" formatCode="#,##0">
                  <c:v>12314</c:v>
                </c:pt>
                <c:pt idx="12" formatCode="#,##0">
                  <c:v>16106</c:v>
                </c:pt>
                <c:pt idx="13" formatCode="#,##0">
                  <c:v>19622</c:v>
                </c:pt>
                <c:pt idx="14" formatCode="#,##0">
                  <c:v>22480</c:v>
                </c:pt>
                <c:pt idx="15" formatCode="#,##0">
                  <c:v>24646</c:v>
                </c:pt>
                <c:pt idx="16" formatCode="#,##0">
                  <c:v>25328</c:v>
                </c:pt>
                <c:pt idx="17" formatCode="#,##0">
                  <c:v>26710</c:v>
                </c:pt>
                <c:pt idx="18" formatCode="#,##0">
                  <c:v>28256</c:v>
                </c:pt>
                <c:pt idx="19" formatCode="#,##0">
                  <c:v>29947</c:v>
                </c:pt>
                <c:pt idx="20" formatCode="#,##0">
                  <c:v>32668</c:v>
                </c:pt>
                <c:pt idx="21" formatCode="#,##0">
                  <c:v>35410</c:v>
                </c:pt>
                <c:pt idx="22" formatCode="#,##0">
                  <c:v>37919</c:v>
                </c:pt>
                <c:pt idx="23" formatCode="#,##0">
                  <c:v>38741</c:v>
                </c:pt>
                <c:pt idx="24" formatCode="#,##0">
                  <c:v>38546</c:v>
                </c:pt>
                <c:pt idx="25" formatCode="#,##0">
                  <c:v>40555</c:v>
                </c:pt>
                <c:pt idx="26" formatCode="#,##0">
                  <c:v>40737</c:v>
                </c:pt>
                <c:pt idx="27" formatCode="#,##0">
                  <c:v>41542</c:v>
                </c:pt>
                <c:pt idx="28" formatCode="#,##0">
                  <c:v>41178</c:v>
                </c:pt>
                <c:pt idx="29" formatCode="#,##0">
                  <c:v>40965</c:v>
                </c:pt>
                <c:pt idx="30" formatCode="#,##0">
                  <c:v>40078</c:v>
                </c:pt>
                <c:pt idx="31" formatCode="#,##0">
                  <c:v>39328</c:v>
                </c:pt>
                <c:pt idx="32" formatCode="#,##0">
                  <c:v>38857</c:v>
                </c:pt>
                <c:pt idx="33" formatCode="#,##0">
                  <c:v>38035</c:v>
                </c:pt>
                <c:pt idx="34" formatCode="#,##0">
                  <c:v>37706</c:v>
                </c:pt>
                <c:pt idx="35" formatCode="#,##0">
                  <c:v>36629</c:v>
                </c:pt>
                <c:pt idx="36" formatCode="#,##0">
                  <c:v>36630</c:v>
                </c:pt>
                <c:pt idx="37" formatCode="#,##0">
                  <c:v>35197</c:v>
                </c:pt>
                <c:pt idx="38" formatCode="#,##0">
                  <c:v>33562</c:v>
                </c:pt>
                <c:pt idx="39" formatCode="#,##0">
                  <c:v>31304</c:v>
                </c:pt>
                <c:pt idx="40" formatCode="#,##0">
                  <c:v>28525</c:v>
                </c:pt>
                <c:pt idx="41" formatCode="#,##0">
                  <c:v>19834</c:v>
                </c:pt>
                <c:pt idx="42" formatCode="#,##0">
                  <c:v>18012</c:v>
                </c:pt>
                <c:pt idx="43" formatCode="#,##0">
                  <c:v>16458</c:v>
                </c:pt>
                <c:pt idx="44" formatCode="#,##0">
                  <c:v>6397</c:v>
                </c:pt>
                <c:pt idx="45" formatCode="#,##0">
                  <c:v>3937</c:v>
                </c:pt>
                <c:pt idx="46" formatCode="#,##0">
                  <c:v>2750</c:v>
                </c:pt>
                <c:pt idx="47" formatCode="#,##0">
                  <c:v>2329</c:v>
                </c:pt>
                <c:pt idx="48" formatCode="#,##0">
                  <c:v>1871</c:v>
                </c:pt>
                <c:pt idx="49" formatCode="#,##0">
                  <c:v>804</c:v>
                </c:pt>
                <c:pt idx="50" formatCode="#,##0">
                  <c:v>584</c:v>
                </c:pt>
                <c:pt idx="51" formatCode="#,##0">
                  <c:v>530</c:v>
                </c:pt>
                <c:pt idx="52" formatCode="#,##0">
                  <c:v>478</c:v>
                </c:pt>
                <c:pt idx="53" formatCode="#,##0">
                  <c:v>493</c:v>
                </c:pt>
                <c:pt idx="54" formatCode="#,##0">
                  <c:v>3688</c:v>
                </c:pt>
              </c:numCache>
            </c:numRef>
          </c:val>
          <c:smooth val="0"/>
        </c:ser>
        <c:ser>
          <c:idx val="6"/>
          <c:order val="3"/>
          <c:tx>
            <c:strRef>
              <c:f>'V2.2-17 à 19 source'!$E$6</c:f>
              <c:strCache>
                <c:ptCount val="1"/>
                <c:pt idx="0">
                  <c:v>2007</c:v>
                </c:pt>
              </c:strCache>
            </c:strRef>
          </c:tx>
          <c:spPr>
            <a:ln w="25400">
              <a:solidFill>
                <a:schemeClr val="tx2"/>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source'!$E$7:$E$61</c:f>
              <c:numCache>
                <c:formatCode>General</c:formatCode>
                <c:ptCount val="55"/>
                <c:pt idx="0">
                  <c:v>0</c:v>
                </c:pt>
                <c:pt idx="1">
                  <c:v>0</c:v>
                </c:pt>
                <c:pt idx="2" formatCode="#,##0">
                  <c:v>25</c:v>
                </c:pt>
                <c:pt idx="3" formatCode="#,##0">
                  <c:v>249</c:v>
                </c:pt>
                <c:pt idx="4" formatCode="#,##0">
                  <c:v>698</c:v>
                </c:pt>
                <c:pt idx="5" formatCode="#,##0">
                  <c:v>1681</c:v>
                </c:pt>
                <c:pt idx="6" formatCode="#,##0">
                  <c:v>2991</c:v>
                </c:pt>
                <c:pt idx="7" formatCode="#,##0">
                  <c:v>5059</c:v>
                </c:pt>
                <c:pt idx="8" formatCode="#,##0">
                  <c:v>7363</c:v>
                </c:pt>
                <c:pt idx="9" formatCode="#,##0">
                  <c:v>11240</c:v>
                </c:pt>
                <c:pt idx="10" formatCode="#,##0">
                  <c:v>14623</c:v>
                </c:pt>
                <c:pt idx="11" formatCode="#,##0">
                  <c:v>17310</c:v>
                </c:pt>
                <c:pt idx="12" formatCode="#,##0">
                  <c:v>19416</c:v>
                </c:pt>
                <c:pt idx="13" formatCode="#,##0">
                  <c:v>21029</c:v>
                </c:pt>
                <c:pt idx="14" formatCode="#,##0">
                  <c:v>23408</c:v>
                </c:pt>
                <c:pt idx="15" formatCode="#,##0">
                  <c:v>24804</c:v>
                </c:pt>
                <c:pt idx="16" formatCode="#,##0">
                  <c:v>27252</c:v>
                </c:pt>
                <c:pt idx="17" formatCode="#,##0">
                  <c:v>31518</c:v>
                </c:pt>
                <c:pt idx="18" formatCode="#,##0">
                  <c:v>35117</c:v>
                </c:pt>
                <c:pt idx="19" formatCode="#,##0">
                  <c:v>37141</c:v>
                </c:pt>
                <c:pt idx="20" formatCode="#,##0">
                  <c:v>38478</c:v>
                </c:pt>
                <c:pt idx="21" formatCode="#,##0">
                  <c:v>37935</c:v>
                </c:pt>
                <c:pt idx="22" formatCode="#,##0">
                  <c:v>38590</c:v>
                </c:pt>
                <c:pt idx="23" formatCode="#,##0">
                  <c:v>39021</c:v>
                </c:pt>
                <c:pt idx="24" formatCode="#,##0">
                  <c:v>40886</c:v>
                </c:pt>
                <c:pt idx="25" formatCode="#,##0">
                  <c:v>43732</c:v>
                </c:pt>
                <c:pt idx="26" formatCode="#,##0">
                  <c:v>46018</c:v>
                </c:pt>
                <c:pt idx="27" formatCode="#,##0">
                  <c:v>48472</c:v>
                </c:pt>
                <c:pt idx="28" formatCode="#,##0">
                  <c:v>48884</c:v>
                </c:pt>
                <c:pt idx="29" formatCode="#,##0">
                  <c:v>47397</c:v>
                </c:pt>
                <c:pt idx="30" formatCode="#,##0">
                  <c:v>48952</c:v>
                </c:pt>
                <c:pt idx="31" formatCode="#,##0">
                  <c:v>48317</c:v>
                </c:pt>
                <c:pt idx="32" formatCode="#,##0">
                  <c:v>48693</c:v>
                </c:pt>
                <c:pt idx="33" formatCode="#,##0">
                  <c:v>47831</c:v>
                </c:pt>
                <c:pt idx="34" formatCode="#,##0">
                  <c:v>46225</c:v>
                </c:pt>
                <c:pt idx="35" formatCode="#,##0">
                  <c:v>44879</c:v>
                </c:pt>
                <c:pt idx="36" formatCode="#,##0">
                  <c:v>43157</c:v>
                </c:pt>
                <c:pt idx="37" formatCode="#,##0">
                  <c:v>41970</c:v>
                </c:pt>
                <c:pt idx="38" formatCode="#,##0">
                  <c:v>40155</c:v>
                </c:pt>
                <c:pt idx="39" formatCode="#,##0">
                  <c:v>38298</c:v>
                </c:pt>
                <c:pt idx="40" formatCode="#,##0">
                  <c:v>35321</c:v>
                </c:pt>
                <c:pt idx="41" formatCode="#,##0">
                  <c:v>33556</c:v>
                </c:pt>
                <c:pt idx="42" formatCode="#,##0">
                  <c:v>29325</c:v>
                </c:pt>
                <c:pt idx="43" formatCode="#,##0">
                  <c:v>25705</c:v>
                </c:pt>
                <c:pt idx="44" formatCode="#,##0">
                  <c:v>12395</c:v>
                </c:pt>
                <c:pt idx="45" formatCode="#,##0">
                  <c:v>7542</c:v>
                </c:pt>
                <c:pt idx="46" formatCode="#,##0">
                  <c:v>4260</c:v>
                </c:pt>
                <c:pt idx="47" formatCode="#,##0">
                  <c:v>3058</c:v>
                </c:pt>
                <c:pt idx="48" formatCode="#,##0">
                  <c:v>2521</c:v>
                </c:pt>
                <c:pt idx="49" formatCode="#,##0">
                  <c:v>1474</c:v>
                </c:pt>
                <c:pt idx="50" formatCode="#,##0">
                  <c:v>684</c:v>
                </c:pt>
                <c:pt idx="51" formatCode="#,##0">
                  <c:v>392</c:v>
                </c:pt>
                <c:pt idx="52">
                  <c:v>0</c:v>
                </c:pt>
                <c:pt idx="53">
                  <c:v>0</c:v>
                </c:pt>
                <c:pt idx="54">
                  <c:v>0</c:v>
                </c:pt>
              </c:numCache>
            </c:numRef>
          </c:val>
          <c:smooth val="0"/>
        </c:ser>
        <c:ser>
          <c:idx val="4"/>
          <c:order val="4"/>
          <c:tx>
            <c:strRef>
              <c:f>'V2.2-17 à 19 source'!$I$6</c:f>
              <c:strCache>
                <c:ptCount val="1"/>
                <c:pt idx="0">
                  <c:v>2012</c:v>
                </c:pt>
              </c:strCache>
            </c:strRef>
          </c:tx>
          <c:spPr>
            <a:ln w="19050">
              <a:solidFill>
                <a:schemeClr val="accent6"/>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source'!$I$7:$I$61</c:f>
              <c:numCache>
                <c:formatCode>#,##0</c:formatCode>
                <c:ptCount val="55"/>
                <c:pt idx="0" formatCode="General">
                  <c:v>0</c:v>
                </c:pt>
                <c:pt idx="1">
                  <c:v>3</c:v>
                </c:pt>
                <c:pt idx="2">
                  <c:v>29</c:v>
                </c:pt>
                <c:pt idx="3">
                  <c:v>123</c:v>
                </c:pt>
                <c:pt idx="4">
                  <c:v>536</c:v>
                </c:pt>
                <c:pt idx="5">
                  <c:v>1323</c:v>
                </c:pt>
                <c:pt idx="6">
                  <c:v>2693</c:v>
                </c:pt>
                <c:pt idx="7">
                  <c:v>4894</c:v>
                </c:pt>
                <c:pt idx="8">
                  <c:v>7276</c:v>
                </c:pt>
                <c:pt idx="9">
                  <c:v>9685</c:v>
                </c:pt>
                <c:pt idx="10">
                  <c:v>12408</c:v>
                </c:pt>
                <c:pt idx="11">
                  <c:v>14491</c:v>
                </c:pt>
                <c:pt idx="12">
                  <c:v>16658</c:v>
                </c:pt>
                <c:pt idx="13">
                  <c:v>18385</c:v>
                </c:pt>
                <c:pt idx="14">
                  <c:v>22155</c:v>
                </c:pt>
                <c:pt idx="15">
                  <c:v>24749</c:v>
                </c:pt>
                <c:pt idx="16">
                  <c:v>26606</c:v>
                </c:pt>
                <c:pt idx="17">
                  <c:v>27431</c:v>
                </c:pt>
                <c:pt idx="18">
                  <c:v>28494</c:v>
                </c:pt>
                <c:pt idx="19">
                  <c:v>30605</c:v>
                </c:pt>
                <c:pt idx="20">
                  <c:v>31407</c:v>
                </c:pt>
                <c:pt idx="21">
                  <c:v>34212</c:v>
                </c:pt>
                <c:pt idx="22">
                  <c:v>39120</c:v>
                </c:pt>
                <c:pt idx="23">
                  <c:v>43586</c:v>
                </c:pt>
                <c:pt idx="24">
                  <c:v>45478</c:v>
                </c:pt>
                <c:pt idx="25">
                  <c:v>46590</c:v>
                </c:pt>
                <c:pt idx="26">
                  <c:v>46307</c:v>
                </c:pt>
                <c:pt idx="27">
                  <c:v>46902</c:v>
                </c:pt>
                <c:pt idx="28">
                  <c:v>47367</c:v>
                </c:pt>
                <c:pt idx="29">
                  <c:v>48759</c:v>
                </c:pt>
                <c:pt idx="30">
                  <c:v>51846</c:v>
                </c:pt>
                <c:pt idx="31">
                  <c:v>53381</c:v>
                </c:pt>
                <c:pt idx="32">
                  <c:v>55665</c:v>
                </c:pt>
                <c:pt idx="33">
                  <c:v>54495</c:v>
                </c:pt>
                <c:pt idx="34">
                  <c:v>52563</c:v>
                </c:pt>
                <c:pt idx="35">
                  <c:v>53274</c:v>
                </c:pt>
                <c:pt idx="36">
                  <c:v>52200</c:v>
                </c:pt>
                <c:pt idx="37">
                  <c:v>51711</c:v>
                </c:pt>
                <c:pt idx="38">
                  <c:v>49936</c:v>
                </c:pt>
                <c:pt idx="39">
                  <c:v>47982</c:v>
                </c:pt>
                <c:pt idx="40">
                  <c:v>45393</c:v>
                </c:pt>
                <c:pt idx="41">
                  <c:v>42411</c:v>
                </c:pt>
                <c:pt idx="42">
                  <c:v>40317</c:v>
                </c:pt>
                <c:pt idx="43">
                  <c:v>36522</c:v>
                </c:pt>
                <c:pt idx="44">
                  <c:v>28214</c:v>
                </c:pt>
                <c:pt idx="45">
                  <c:v>13456</c:v>
                </c:pt>
                <c:pt idx="46">
                  <c:v>9047</c:v>
                </c:pt>
                <c:pt idx="47">
                  <c:v>6364</c:v>
                </c:pt>
                <c:pt idx="48">
                  <c:v>4392</c:v>
                </c:pt>
                <c:pt idx="49">
                  <c:v>1531</c:v>
                </c:pt>
                <c:pt idx="50">
                  <c:v>612</c:v>
                </c:pt>
                <c:pt idx="51">
                  <c:v>150</c:v>
                </c:pt>
                <c:pt idx="52">
                  <c:v>36</c:v>
                </c:pt>
                <c:pt idx="53">
                  <c:v>12</c:v>
                </c:pt>
                <c:pt idx="54">
                  <c:v>7</c:v>
                </c:pt>
              </c:numCache>
            </c:numRef>
          </c:val>
          <c:smooth val="0"/>
        </c:ser>
        <c:ser>
          <c:idx val="9"/>
          <c:order val="5"/>
          <c:tx>
            <c:strRef>
              <c:f>'V2.2-17 à 19 source'!$N$6</c:f>
              <c:strCache>
                <c:ptCount val="1"/>
                <c:pt idx="0">
                  <c:v>2017</c:v>
                </c:pt>
              </c:strCache>
            </c:strRef>
          </c:tx>
          <c:spPr>
            <a:ln w="28575">
              <a:solidFill>
                <a:schemeClr val="tx1"/>
              </a:solidFill>
            </a:ln>
          </c:spPr>
          <c:marker>
            <c:symbol val="none"/>
          </c:marker>
          <c:cat>
            <c:numRef>
              <c:f>'V2.2-17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'V2.2-17 à 19 source'!$N$7:$N$61</c:f>
              <c:numCache>
                <c:formatCode>#,##0</c:formatCode>
                <c:ptCount val="55"/>
                <c:pt idx="0">
                  <c:v>0</c:v>
                </c:pt>
                <c:pt idx="1">
                  <c:v>3</c:v>
                </c:pt>
                <c:pt idx="2">
                  <c:v>11</c:v>
                </c:pt>
                <c:pt idx="3">
                  <c:v>100</c:v>
                </c:pt>
                <c:pt idx="4">
                  <c:v>309</c:v>
                </c:pt>
                <c:pt idx="5">
                  <c:v>861</c:v>
                </c:pt>
                <c:pt idx="6">
                  <c:v>1772</c:v>
                </c:pt>
                <c:pt idx="7">
                  <c:v>3207</c:v>
                </c:pt>
                <c:pt idx="8">
                  <c:v>4969</c:v>
                </c:pt>
                <c:pt idx="9">
                  <c:v>7302</c:v>
                </c:pt>
                <c:pt idx="10">
                  <c:v>9845</c:v>
                </c:pt>
                <c:pt idx="11">
                  <c:v>12297</c:v>
                </c:pt>
                <c:pt idx="12">
                  <c:v>15152</c:v>
                </c:pt>
                <c:pt idx="13">
                  <c:v>17236</c:v>
                </c:pt>
                <c:pt idx="14">
                  <c:v>19084</c:v>
                </c:pt>
                <c:pt idx="15">
                  <c:v>20989</c:v>
                </c:pt>
                <c:pt idx="16">
                  <c:v>22703</c:v>
                </c:pt>
                <c:pt idx="17">
                  <c:v>24037</c:v>
                </c:pt>
                <c:pt idx="18">
                  <c:v>25389</c:v>
                </c:pt>
                <c:pt idx="19">
                  <c:v>29166</c:v>
                </c:pt>
                <c:pt idx="20">
                  <c:v>31486</c:v>
                </c:pt>
                <c:pt idx="21">
                  <c:v>33164</c:v>
                </c:pt>
                <c:pt idx="22">
                  <c:v>33490</c:v>
                </c:pt>
                <c:pt idx="23">
                  <c:v>34351</c:v>
                </c:pt>
                <c:pt idx="24">
                  <c:v>36655</c:v>
                </c:pt>
                <c:pt idx="25">
                  <c:v>37313</c:v>
                </c:pt>
                <c:pt idx="26">
                  <c:v>40220</c:v>
                </c:pt>
                <c:pt idx="27">
                  <c:v>45267</c:v>
                </c:pt>
                <c:pt idx="28">
                  <c:v>49856</c:v>
                </c:pt>
                <c:pt idx="29">
                  <c:v>51704</c:v>
                </c:pt>
                <c:pt idx="30">
                  <c:v>52428</c:v>
                </c:pt>
                <c:pt idx="31">
                  <c:v>51930</c:v>
                </c:pt>
                <c:pt idx="32">
                  <c:v>51850</c:v>
                </c:pt>
                <c:pt idx="33">
                  <c:v>52081</c:v>
                </c:pt>
                <c:pt idx="34">
                  <c:v>52985</c:v>
                </c:pt>
                <c:pt idx="35">
                  <c:v>55665</c:v>
                </c:pt>
                <c:pt idx="36">
                  <c:v>56887</c:v>
                </c:pt>
                <c:pt idx="37">
                  <c:v>58599</c:v>
                </c:pt>
                <c:pt idx="38">
                  <c:v>57224</c:v>
                </c:pt>
                <c:pt idx="39">
                  <c:v>54481</c:v>
                </c:pt>
                <c:pt idx="40">
                  <c:v>54634</c:v>
                </c:pt>
                <c:pt idx="41">
                  <c:v>52496</c:v>
                </c:pt>
                <c:pt idx="42">
                  <c:v>51062</c:v>
                </c:pt>
                <c:pt idx="43">
                  <c:v>47833</c:v>
                </c:pt>
                <c:pt idx="44">
                  <c:v>37560</c:v>
                </c:pt>
                <c:pt idx="45">
                  <c:v>30227</c:v>
                </c:pt>
                <c:pt idx="46">
                  <c:v>17588</c:v>
                </c:pt>
                <c:pt idx="47">
                  <c:v>10913</c:v>
                </c:pt>
                <c:pt idx="48">
                  <c:v>7671</c:v>
                </c:pt>
                <c:pt idx="49">
                  <c:v>4253</c:v>
                </c:pt>
                <c:pt idx="50">
                  <c:v>969</c:v>
                </c:pt>
                <c:pt idx="51">
                  <c:v>317</c:v>
                </c:pt>
                <c:pt idx="52">
                  <c:v>61</c:v>
                </c:pt>
                <c:pt idx="53">
                  <c:v>20</c:v>
                </c:pt>
                <c:pt idx="54">
                  <c:v>12</c:v>
                </c:pt>
              </c:numCache>
            </c:numRef>
          </c:val>
          <c:smooth val="0"/>
        </c:ser>
        <c:dLbls>
          <c:showLegendKey val="0"/>
          <c:showVal val="0"/>
          <c:showCatName val="0"/>
          <c:showSerName val="0"/>
          <c:showPercent val="0"/>
          <c:showBubbleSize val="0"/>
        </c:dLbls>
        <c:smooth val="0"/>
        <c:axId val="193897816"/>
        <c:axId val="193900168"/>
      </c:lineChart>
      <c:catAx>
        <c:axId val="19389781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3900168"/>
        <c:crosses val="autoZero"/>
        <c:auto val="1"/>
        <c:lblAlgn val="ctr"/>
        <c:lblOffset val="100"/>
        <c:tickLblSkip val="2"/>
        <c:tickMarkSkip val="1"/>
        <c:noMultiLvlLbl val="0"/>
      </c:catAx>
      <c:valAx>
        <c:axId val="193900168"/>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3897816"/>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'V2.2-20 à 22 source'!$B$6</c:f>
              <c:strCache>
                <c:ptCount val="1"/>
                <c:pt idx="0">
                  <c:v>1992</c:v>
                </c:pt>
              </c:strCache>
            </c:strRef>
          </c:tx>
          <c:spPr>
            <a:ln w="28575">
              <a:prstDash val="sysDot"/>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source'!$B$7:$B$61</c:f>
              <c:numCache>
                <c:formatCode>General</c:formatCode>
                <c:ptCount val="55"/>
                <c:pt idx="0">
                  <c:v>0</c:v>
                </c:pt>
                <c:pt idx="1">
                  <c:v>0</c:v>
                </c:pt>
                <c:pt idx="2" formatCode="#,##0">
                  <c:v>12</c:v>
                </c:pt>
                <c:pt idx="3" formatCode="#,##0">
                  <c:v>178</c:v>
                </c:pt>
                <c:pt idx="4" formatCode="#,##0">
                  <c:v>891</c:v>
                </c:pt>
                <c:pt idx="5" formatCode="#,##0">
                  <c:v>2707</c:v>
                </c:pt>
                <c:pt idx="6" formatCode="#,##0">
                  <c:v>5168</c:v>
                </c:pt>
                <c:pt idx="7" formatCode="#,##0">
                  <c:v>8563</c:v>
                </c:pt>
                <c:pt idx="8" formatCode="#,##0">
                  <c:v>11482</c:v>
                </c:pt>
                <c:pt idx="9" formatCode="#,##0">
                  <c:v>14039</c:v>
                </c:pt>
                <c:pt idx="10" formatCode="#,##0">
                  <c:v>16840</c:v>
                </c:pt>
                <c:pt idx="11" formatCode="#,##0">
                  <c:v>18936</c:v>
                </c:pt>
                <c:pt idx="12" formatCode="#,##0">
                  <c:v>21360</c:v>
                </c:pt>
                <c:pt idx="13" formatCode="#,##0">
                  <c:v>23745</c:v>
                </c:pt>
                <c:pt idx="14" formatCode="#,##0">
                  <c:v>24861</c:v>
                </c:pt>
                <c:pt idx="15" formatCode="#,##0">
                  <c:v>27784</c:v>
                </c:pt>
                <c:pt idx="16" formatCode="#,##0">
                  <c:v>29655</c:v>
                </c:pt>
                <c:pt idx="17" formatCode="#,##0">
                  <c:v>32508</c:v>
                </c:pt>
                <c:pt idx="18" formatCode="#,##0">
                  <c:v>34073</c:v>
                </c:pt>
                <c:pt idx="19" formatCode="#,##0">
                  <c:v>36379</c:v>
                </c:pt>
                <c:pt idx="20" formatCode="#,##0">
                  <c:v>36475</c:v>
                </c:pt>
                <c:pt idx="21" formatCode="#,##0">
                  <c:v>35912</c:v>
                </c:pt>
                <c:pt idx="22" formatCode="#,##0">
                  <c:v>34214</c:v>
                </c:pt>
                <c:pt idx="23" formatCode="#,##0">
                  <c:v>31854</c:v>
                </c:pt>
                <c:pt idx="24" formatCode="#,##0">
                  <c:v>30365</c:v>
                </c:pt>
                <c:pt idx="25" formatCode="#,##0">
                  <c:v>29245</c:v>
                </c:pt>
                <c:pt idx="26" formatCode="#,##0">
                  <c:v>29584</c:v>
                </c:pt>
                <c:pt idx="27" formatCode="#,##0">
                  <c:v>28519</c:v>
                </c:pt>
                <c:pt idx="28" formatCode="#,##0">
                  <c:v>27604</c:v>
                </c:pt>
                <c:pt idx="29" formatCode="#,##0">
                  <c:v>26132</c:v>
                </c:pt>
                <c:pt idx="30" formatCode="#,##0">
                  <c:v>23553</c:v>
                </c:pt>
                <c:pt idx="31" formatCode="#,##0">
                  <c:v>16784</c:v>
                </c:pt>
                <c:pt idx="32" formatCode="#,##0">
                  <c:v>15605</c:v>
                </c:pt>
                <c:pt idx="33" formatCode="#,##0">
                  <c:v>14499</c:v>
                </c:pt>
                <c:pt idx="34" formatCode="#,##0">
                  <c:v>12889</c:v>
                </c:pt>
                <c:pt idx="35" formatCode="#,##0">
                  <c:v>11361</c:v>
                </c:pt>
                <c:pt idx="36" formatCode="#,##0">
                  <c:v>11325</c:v>
                </c:pt>
                <c:pt idx="37" formatCode="#,##0">
                  <c:v>12023</c:v>
                </c:pt>
                <c:pt idx="38" formatCode="#,##0">
                  <c:v>11338</c:v>
                </c:pt>
                <c:pt idx="39" formatCode="#,##0">
                  <c:v>9429</c:v>
                </c:pt>
                <c:pt idx="40" formatCode="#,##0">
                  <c:v>8348</c:v>
                </c:pt>
                <c:pt idx="41" formatCode="#,##0">
                  <c:v>7526</c:v>
                </c:pt>
                <c:pt idx="42" formatCode="#,##0">
                  <c:v>6829</c:v>
                </c:pt>
                <c:pt idx="43" formatCode="#,##0">
                  <c:v>5876</c:v>
                </c:pt>
                <c:pt idx="44" formatCode="#,##0">
                  <c:v>2344</c:v>
                </c:pt>
                <c:pt idx="45" formatCode="#,##0">
                  <c:v>1341</c:v>
                </c:pt>
                <c:pt idx="46" formatCode="#,##0">
                  <c:v>906</c:v>
                </c:pt>
                <c:pt idx="47" formatCode="#,##0">
                  <c:v>697</c:v>
                </c:pt>
                <c:pt idx="48" formatCode="#,##0">
                  <c:v>540</c:v>
                </c:pt>
                <c:pt idx="49" formatCode="#,##0">
                  <c:v>314</c:v>
                </c:pt>
                <c:pt idx="50" formatCode="#,##0">
                  <c:v>289</c:v>
                </c:pt>
                <c:pt idx="51" formatCode="#,##0">
                  <c:v>171</c:v>
                </c:pt>
                <c:pt idx="52" formatCode="#,##0">
                  <c:v>142</c:v>
                </c:pt>
                <c:pt idx="53" formatCode="#,##0">
                  <c:v>156</c:v>
                </c:pt>
                <c:pt idx="54" formatCode="#,##0">
                  <c:v>451</c:v>
                </c:pt>
              </c:numCache>
            </c:numRef>
          </c:val>
          <c:smooth val="0"/>
        </c:ser>
        <c:ser>
          <c:idx val="2"/>
          <c:order val="1"/>
          <c:tx>
            <c:strRef>
              <c:f>'V2.2-20 à 22 source'!$C$6</c:f>
              <c:strCache>
                <c:ptCount val="1"/>
                <c:pt idx="0">
                  <c:v>1997</c:v>
                </c:pt>
              </c:strCache>
            </c:strRef>
          </c:tx>
          <c:spPr>
            <a:ln w="25400">
              <a:prstDash val="sysDash"/>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source'!$C$7:$C$61</c:f>
              <c:numCache>
                <c:formatCode>General</c:formatCode>
                <c:ptCount val="55"/>
                <c:pt idx="0">
                  <c:v>0</c:v>
                </c:pt>
                <c:pt idx="1">
                  <c:v>0</c:v>
                </c:pt>
                <c:pt idx="2" formatCode="#,##0">
                  <c:v>1</c:v>
                </c:pt>
                <c:pt idx="3" formatCode="#,##0">
                  <c:v>23</c:v>
                </c:pt>
                <c:pt idx="4" formatCode="#,##0">
                  <c:v>140</c:v>
                </c:pt>
                <c:pt idx="5" formatCode="#,##0">
                  <c:v>382</c:v>
                </c:pt>
                <c:pt idx="6" formatCode="#,##0">
                  <c:v>1250</c:v>
                </c:pt>
                <c:pt idx="7" formatCode="#,##0">
                  <c:v>3299</c:v>
                </c:pt>
                <c:pt idx="8" formatCode="#,##0">
                  <c:v>6672</c:v>
                </c:pt>
                <c:pt idx="9" formatCode="#,##0">
                  <c:v>10772</c:v>
                </c:pt>
                <c:pt idx="10" formatCode="#,##0">
                  <c:v>14341</c:v>
                </c:pt>
                <c:pt idx="11" formatCode="#,##0">
                  <c:v>16243</c:v>
                </c:pt>
                <c:pt idx="12" formatCode="#,##0">
                  <c:v>18322</c:v>
                </c:pt>
                <c:pt idx="13" formatCode="#,##0">
                  <c:v>19347</c:v>
                </c:pt>
                <c:pt idx="14" formatCode="#,##0">
                  <c:v>20142</c:v>
                </c:pt>
                <c:pt idx="15" formatCode="#,##0">
                  <c:v>21882</c:v>
                </c:pt>
                <c:pt idx="16" formatCode="#,##0">
                  <c:v>22997</c:v>
                </c:pt>
                <c:pt idx="17" formatCode="#,##0">
                  <c:v>24730</c:v>
                </c:pt>
                <c:pt idx="18" formatCode="#,##0">
                  <c:v>26392</c:v>
                </c:pt>
                <c:pt idx="19" formatCode="#,##0">
                  <c:v>26958</c:v>
                </c:pt>
                <c:pt idx="20" formatCode="#,##0">
                  <c:v>29547</c:v>
                </c:pt>
                <c:pt idx="21" formatCode="#,##0">
                  <c:v>30908</c:v>
                </c:pt>
                <c:pt idx="22" formatCode="#,##0">
                  <c:v>33083</c:v>
                </c:pt>
                <c:pt idx="23" formatCode="#,##0">
                  <c:v>34355</c:v>
                </c:pt>
                <c:pt idx="24" formatCode="#,##0">
                  <c:v>36421</c:v>
                </c:pt>
                <c:pt idx="25" formatCode="#,##0">
                  <c:v>36397</c:v>
                </c:pt>
                <c:pt idx="26" formatCode="#,##0">
                  <c:v>35851</c:v>
                </c:pt>
                <c:pt idx="27" formatCode="#,##0">
                  <c:v>34199</c:v>
                </c:pt>
                <c:pt idx="28" formatCode="#,##0">
                  <c:v>31859</c:v>
                </c:pt>
                <c:pt idx="29" formatCode="#,##0">
                  <c:v>30362</c:v>
                </c:pt>
                <c:pt idx="30" formatCode="#,##0">
                  <c:v>29124</c:v>
                </c:pt>
                <c:pt idx="31" formatCode="#,##0">
                  <c:v>29317</c:v>
                </c:pt>
                <c:pt idx="32" formatCode="#,##0">
                  <c:v>28189</c:v>
                </c:pt>
                <c:pt idx="33" formatCode="#,##0">
                  <c:v>27114</c:v>
                </c:pt>
                <c:pt idx="34" formatCode="#,##0">
                  <c:v>25391</c:v>
                </c:pt>
                <c:pt idx="35" formatCode="#,##0">
                  <c:v>22652</c:v>
                </c:pt>
                <c:pt idx="36" formatCode="#,##0">
                  <c:v>15880</c:v>
                </c:pt>
                <c:pt idx="37" formatCode="#,##0">
                  <c:v>14599</c:v>
                </c:pt>
                <c:pt idx="38" formatCode="#,##0">
                  <c:v>13086</c:v>
                </c:pt>
                <c:pt idx="39" formatCode="#,##0">
                  <c:v>9484</c:v>
                </c:pt>
                <c:pt idx="40" formatCode="#,##0">
                  <c:v>7502</c:v>
                </c:pt>
                <c:pt idx="41" formatCode="#,##0">
                  <c:v>6895</c:v>
                </c:pt>
                <c:pt idx="42" formatCode="#,##0">
                  <c:v>6662</c:v>
                </c:pt>
                <c:pt idx="43" formatCode="#,##0">
                  <c:v>5640</c:v>
                </c:pt>
                <c:pt idx="44" formatCode="#,##0">
                  <c:v>1779</c:v>
                </c:pt>
                <c:pt idx="45" formatCode="#,##0">
                  <c:v>1130</c:v>
                </c:pt>
                <c:pt idx="46" formatCode="#,##0">
                  <c:v>871</c:v>
                </c:pt>
                <c:pt idx="47" formatCode="#,##0">
                  <c:v>676</c:v>
                </c:pt>
                <c:pt idx="48" formatCode="#,##0">
                  <c:v>563</c:v>
                </c:pt>
                <c:pt idx="49" formatCode="#,##0">
                  <c:v>305</c:v>
                </c:pt>
                <c:pt idx="50" formatCode="#,##0">
                  <c:v>291</c:v>
                </c:pt>
                <c:pt idx="51" formatCode="#,##0">
                  <c:v>289</c:v>
                </c:pt>
                <c:pt idx="52" formatCode="#,##0">
                  <c:v>252</c:v>
                </c:pt>
                <c:pt idx="53" formatCode="#,##0">
                  <c:v>265</c:v>
                </c:pt>
                <c:pt idx="54" formatCode="#,##0">
                  <c:v>1102</c:v>
                </c:pt>
              </c:numCache>
            </c:numRef>
          </c:val>
          <c:smooth val="0"/>
        </c:ser>
        <c:ser>
          <c:idx val="3"/>
          <c:order val="2"/>
          <c:tx>
            <c:strRef>
              <c:f>'V2.2-20 à 22 source'!$D$6</c:f>
              <c:strCache>
                <c:ptCount val="1"/>
                <c:pt idx="0">
                  <c:v>2002</c:v>
                </c:pt>
              </c:strCache>
            </c:strRef>
          </c:tx>
          <c:spPr>
            <a:ln w="25400">
              <a:prstDash val="dash"/>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source'!$D$7:$D$61</c:f>
              <c:numCache>
                <c:formatCode>General</c:formatCode>
                <c:ptCount val="55"/>
                <c:pt idx="0">
                  <c:v>0</c:v>
                </c:pt>
                <c:pt idx="1">
                  <c:v>0</c:v>
                </c:pt>
                <c:pt idx="2" formatCode="#,##0">
                  <c:v>0</c:v>
                </c:pt>
                <c:pt idx="3" formatCode="#,##0">
                  <c:v>31</c:v>
                </c:pt>
                <c:pt idx="4" formatCode="#,##0">
                  <c:v>183</c:v>
                </c:pt>
                <c:pt idx="5" formatCode="#,##0">
                  <c:v>514</c:v>
                </c:pt>
                <c:pt idx="6" formatCode="#,##0">
                  <c:v>1864</c:v>
                </c:pt>
                <c:pt idx="7" formatCode="#,##0">
                  <c:v>3711</c:v>
                </c:pt>
                <c:pt idx="8" formatCode="#,##0">
                  <c:v>5941</c:v>
                </c:pt>
                <c:pt idx="9" formatCode="#,##0">
                  <c:v>8260</c:v>
                </c:pt>
                <c:pt idx="10" formatCode="#,##0">
                  <c:v>10134</c:v>
                </c:pt>
                <c:pt idx="11" formatCode="#,##0">
                  <c:v>12157</c:v>
                </c:pt>
                <c:pt idx="12" formatCode="#,##0">
                  <c:v>14794</c:v>
                </c:pt>
                <c:pt idx="13" formatCode="#,##0">
                  <c:v>17453</c:v>
                </c:pt>
                <c:pt idx="14" formatCode="#,##0">
                  <c:v>20042</c:v>
                </c:pt>
                <c:pt idx="15" formatCode="#,##0">
                  <c:v>21759</c:v>
                </c:pt>
                <c:pt idx="16" formatCode="#,##0">
                  <c:v>21848</c:v>
                </c:pt>
                <c:pt idx="17" formatCode="#,##0">
                  <c:v>22816</c:v>
                </c:pt>
                <c:pt idx="18" formatCode="#,##0">
                  <c:v>23189</c:v>
                </c:pt>
                <c:pt idx="19" formatCode="#,##0">
                  <c:v>23347</c:v>
                </c:pt>
                <c:pt idx="20" formatCode="#,##0">
                  <c:v>25003</c:v>
                </c:pt>
                <c:pt idx="21" formatCode="#,##0">
                  <c:v>25733</c:v>
                </c:pt>
                <c:pt idx="22" formatCode="#,##0">
                  <c:v>26912</c:v>
                </c:pt>
                <c:pt idx="23" formatCode="#,##0">
                  <c:v>28217</c:v>
                </c:pt>
                <c:pt idx="24" formatCode="#,##0">
                  <c:v>28591</c:v>
                </c:pt>
                <c:pt idx="25" formatCode="#,##0">
                  <c:v>30758</c:v>
                </c:pt>
                <c:pt idx="26" formatCode="#,##0">
                  <c:v>31848</c:v>
                </c:pt>
                <c:pt idx="27" formatCode="#,##0">
                  <c:v>33729</c:v>
                </c:pt>
                <c:pt idx="28" formatCode="#,##0">
                  <c:v>34646</c:v>
                </c:pt>
                <c:pt idx="29" formatCode="#,##0">
                  <c:v>36178</c:v>
                </c:pt>
                <c:pt idx="30" formatCode="#,##0">
                  <c:v>36066</c:v>
                </c:pt>
                <c:pt idx="31" formatCode="#,##0">
                  <c:v>35400</c:v>
                </c:pt>
                <c:pt idx="32" formatCode="#,##0">
                  <c:v>33411</c:v>
                </c:pt>
                <c:pt idx="33" formatCode="#,##0">
                  <c:v>30971</c:v>
                </c:pt>
                <c:pt idx="34" formatCode="#,##0">
                  <c:v>29334</c:v>
                </c:pt>
                <c:pt idx="35" formatCode="#,##0">
                  <c:v>28069</c:v>
                </c:pt>
                <c:pt idx="36" formatCode="#,##0">
                  <c:v>27995</c:v>
                </c:pt>
                <c:pt idx="37" formatCode="#,##0">
                  <c:v>26235</c:v>
                </c:pt>
                <c:pt idx="38" formatCode="#,##0">
                  <c:v>24752</c:v>
                </c:pt>
                <c:pt idx="39" formatCode="#,##0">
                  <c:v>18404</c:v>
                </c:pt>
                <c:pt idx="40" formatCode="#,##0">
                  <c:v>14591</c:v>
                </c:pt>
                <c:pt idx="41" formatCode="#,##0">
                  <c:v>9552</c:v>
                </c:pt>
                <c:pt idx="42" formatCode="#,##0">
                  <c:v>8170</c:v>
                </c:pt>
                <c:pt idx="43" formatCode="#,##0">
                  <c:v>6744</c:v>
                </c:pt>
                <c:pt idx="44" formatCode="#,##0">
                  <c:v>2174</c:v>
                </c:pt>
                <c:pt idx="45" formatCode="#,##0">
                  <c:v>1250</c:v>
                </c:pt>
                <c:pt idx="46" formatCode="#,##0">
                  <c:v>833</c:v>
                </c:pt>
                <c:pt idx="47" formatCode="#,##0">
                  <c:v>682</c:v>
                </c:pt>
                <c:pt idx="48" formatCode="#,##0">
                  <c:v>583</c:v>
                </c:pt>
                <c:pt idx="49" formatCode="#,##0">
                  <c:v>375</c:v>
                </c:pt>
                <c:pt idx="50" formatCode="#,##0">
                  <c:v>333</c:v>
                </c:pt>
                <c:pt idx="51" formatCode="#,##0">
                  <c:v>340</c:v>
                </c:pt>
                <c:pt idx="52" formatCode="#,##0">
                  <c:v>342</c:v>
                </c:pt>
                <c:pt idx="53" formatCode="#,##0">
                  <c:v>301</c:v>
                </c:pt>
                <c:pt idx="54" formatCode="#,##0">
                  <c:v>2102</c:v>
                </c:pt>
              </c:numCache>
            </c:numRef>
          </c:val>
          <c:smooth val="0"/>
        </c:ser>
        <c:ser>
          <c:idx val="6"/>
          <c:order val="3"/>
          <c:tx>
            <c:strRef>
              <c:f>'V2.2-20 à 22 source'!$E$6</c:f>
              <c:strCache>
                <c:ptCount val="1"/>
                <c:pt idx="0">
                  <c:v>2007</c:v>
                </c:pt>
              </c:strCache>
            </c:strRef>
          </c:tx>
          <c:spPr>
            <a:ln w="25400">
              <a:solidFill>
                <a:schemeClr val="tx2"/>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source'!$E$7:$E$61</c:f>
              <c:numCache>
                <c:formatCode>General</c:formatCode>
                <c:ptCount val="55"/>
                <c:pt idx="0">
                  <c:v>0</c:v>
                </c:pt>
                <c:pt idx="1">
                  <c:v>0</c:v>
                </c:pt>
                <c:pt idx="2" formatCode="#,##0">
                  <c:v>1</c:v>
                </c:pt>
                <c:pt idx="3" formatCode="#,##0">
                  <c:v>41</c:v>
                </c:pt>
                <c:pt idx="4" formatCode="#,##0">
                  <c:v>300</c:v>
                </c:pt>
                <c:pt idx="5" formatCode="#,##0">
                  <c:v>1145</c:v>
                </c:pt>
                <c:pt idx="6" formatCode="#,##0">
                  <c:v>3220</c:v>
                </c:pt>
                <c:pt idx="7" formatCode="#,##0">
                  <c:v>6485</c:v>
                </c:pt>
                <c:pt idx="8" formatCode="#,##0">
                  <c:v>9835</c:v>
                </c:pt>
                <c:pt idx="9" formatCode="#,##0">
                  <c:v>14376</c:v>
                </c:pt>
                <c:pt idx="10" formatCode="#,##0">
                  <c:v>17221</c:v>
                </c:pt>
                <c:pt idx="11" formatCode="#,##0">
                  <c:v>19375</c:v>
                </c:pt>
                <c:pt idx="12" formatCode="#,##0">
                  <c:v>19572</c:v>
                </c:pt>
                <c:pt idx="13" formatCode="#,##0">
                  <c:v>19677</c:v>
                </c:pt>
                <c:pt idx="14" formatCode="#,##0">
                  <c:v>19853</c:v>
                </c:pt>
                <c:pt idx="15" formatCode="#,##0">
                  <c:v>19751</c:v>
                </c:pt>
                <c:pt idx="16" formatCode="#,##0">
                  <c:v>21101</c:v>
                </c:pt>
                <c:pt idx="17" formatCode="#,##0">
                  <c:v>22799</c:v>
                </c:pt>
                <c:pt idx="18" formatCode="#,##0">
                  <c:v>25360</c:v>
                </c:pt>
                <c:pt idx="19" formatCode="#,##0">
                  <c:v>27132</c:v>
                </c:pt>
                <c:pt idx="20" formatCode="#,##0">
                  <c:v>27847</c:v>
                </c:pt>
                <c:pt idx="21" formatCode="#,##0">
                  <c:v>27194</c:v>
                </c:pt>
                <c:pt idx="22" formatCode="#,##0">
                  <c:v>27472</c:v>
                </c:pt>
                <c:pt idx="23" formatCode="#,##0">
                  <c:v>27346</c:v>
                </c:pt>
                <c:pt idx="24" formatCode="#,##0">
                  <c:v>27211</c:v>
                </c:pt>
                <c:pt idx="25" formatCode="#,##0">
                  <c:v>28592</c:v>
                </c:pt>
                <c:pt idx="26" formatCode="#,##0">
                  <c:v>28523</c:v>
                </c:pt>
                <c:pt idx="27" formatCode="#,##0">
                  <c:v>29627</c:v>
                </c:pt>
                <c:pt idx="28" formatCode="#,##0">
                  <c:v>30592</c:v>
                </c:pt>
                <c:pt idx="29" formatCode="#,##0">
                  <c:v>30387</c:v>
                </c:pt>
                <c:pt idx="30" formatCode="#,##0">
                  <c:v>32240</c:v>
                </c:pt>
                <c:pt idx="31" formatCode="#,##0">
                  <c:v>32870</c:v>
                </c:pt>
                <c:pt idx="32" formatCode="#,##0">
                  <c:v>34088</c:v>
                </c:pt>
                <c:pt idx="33" formatCode="#,##0">
                  <c:v>34544</c:v>
                </c:pt>
                <c:pt idx="34" formatCode="#,##0">
                  <c:v>35502</c:v>
                </c:pt>
                <c:pt idx="35" formatCode="#,##0">
                  <c:v>34810</c:v>
                </c:pt>
                <c:pt idx="36" formatCode="#,##0">
                  <c:v>34056</c:v>
                </c:pt>
                <c:pt idx="37" formatCode="#,##0">
                  <c:v>31886</c:v>
                </c:pt>
                <c:pt idx="38" formatCode="#,##0">
                  <c:v>29286</c:v>
                </c:pt>
                <c:pt idx="39" formatCode="#,##0">
                  <c:v>22223</c:v>
                </c:pt>
                <c:pt idx="40" formatCode="#,##0">
                  <c:v>18206</c:v>
                </c:pt>
                <c:pt idx="41" formatCode="#,##0">
                  <c:v>15789</c:v>
                </c:pt>
                <c:pt idx="42" formatCode="#,##0">
                  <c:v>13067</c:v>
                </c:pt>
                <c:pt idx="43" formatCode="#,##0">
                  <c:v>10903</c:v>
                </c:pt>
                <c:pt idx="44" formatCode="#,##0">
                  <c:v>4881</c:v>
                </c:pt>
                <c:pt idx="45" formatCode="#,##0">
                  <c:v>2640</c:v>
                </c:pt>
                <c:pt idx="46" formatCode="#,##0">
                  <c:v>1372</c:v>
                </c:pt>
                <c:pt idx="47" formatCode="#,##0">
                  <c:v>982</c:v>
                </c:pt>
                <c:pt idx="48" formatCode="#,##0">
                  <c:v>776</c:v>
                </c:pt>
                <c:pt idx="49" formatCode="#,##0">
                  <c:v>606</c:v>
                </c:pt>
                <c:pt idx="50" formatCode="#,##0">
                  <c:v>372</c:v>
                </c:pt>
                <c:pt idx="51" formatCode="#,##0">
                  <c:v>257</c:v>
                </c:pt>
                <c:pt idx="52">
                  <c:v>0</c:v>
                </c:pt>
                <c:pt idx="53">
                  <c:v>0</c:v>
                </c:pt>
                <c:pt idx="54">
                  <c:v>0</c:v>
                </c:pt>
              </c:numCache>
            </c:numRef>
          </c:val>
          <c:smooth val="0"/>
        </c:ser>
        <c:ser>
          <c:idx val="4"/>
          <c:order val="4"/>
          <c:tx>
            <c:strRef>
              <c:f>'V2.2-20 à 22 source'!$I$6</c:f>
              <c:strCache>
                <c:ptCount val="1"/>
                <c:pt idx="0">
                  <c:v>2012</c:v>
                </c:pt>
              </c:strCache>
            </c:strRef>
          </c:tx>
          <c:spPr>
            <a:ln w="19050">
              <a:solidFill>
                <a:schemeClr val="accent6"/>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source'!$I$7:$I$61</c:f>
              <c:numCache>
                <c:formatCode>General</c:formatCode>
                <c:ptCount val="55"/>
                <c:pt idx="0">
                  <c:v>0</c:v>
                </c:pt>
                <c:pt idx="1">
                  <c:v>0</c:v>
                </c:pt>
                <c:pt idx="2" formatCode="#,##0">
                  <c:v>2</c:v>
                </c:pt>
                <c:pt idx="3" formatCode="#,##0">
                  <c:v>38</c:v>
                </c:pt>
                <c:pt idx="4" formatCode="#,##0">
                  <c:v>202</c:v>
                </c:pt>
                <c:pt idx="5" formatCode="#,##0">
                  <c:v>1209</c:v>
                </c:pt>
                <c:pt idx="6" formatCode="#,##0">
                  <c:v>3494</c:v>
                </c:pt>
                <c:pt idx="7" formatCode="#,##0">
                  <c:v>7144</c:v>
                </c:pt>
                <c:pt idx="8" formatCode="#,##0">
                  <c:v>10767</c:v>
                </c:pt>
                <c:pt idx="9" formatCode="#,##0">
                  <c:v>13892</c:v>
                </c:pt>
                <c:pt idx="10" formatCode="#,##0">
                  <c:v>15853</c:v>
                </c:pt>
                <c:pt idx="11" formatCode="#,##0">
                  <c:v>17507</c:v>
                </c:pt>
                <c:pt idx="12" formatCode="#,##0">
                  <c:v>18001</c:v>
                </c:pt>
                <c:pt idx="13" formatCode="#,##0">
                  <c:v>18607</c:v>
                </c:pt>
                <c:pt idx="14" formatCode="#,##0">
                  <c:v>21123</c:v>
                </c:pt>
                <c:pt idx="15" formatCode="#,##0">
                  <c:v>21579</c:v>
                </c:pt>
                <c:pt idx="16" formatCode="#,##0">
                  <c:v>21867</c:v>
                </c:pt>
                <c:pt idx="17" formatCode="#,##0">
                  <c:v>20821</c:v>
                </c:pt>
                <c:pt idx="18" formatCode="#,##0">
                  <c:v>20141</c:v>
                </c:pt>
                <c:pt idx="19" formatCode="#,##0">
                  <c:v>19963</c:v>
                </c:pt>
                <c:pt idx="20" formatCode="#,##0">
                  <c:v>19459</c:v>
                </c:pt>
                <c:pt idx="21" formatCode="#,##0">
                  <c:v>20514</c:v>
                </c:pt>
                <c:pt idx="22" formatCode="#,##0">
                  <c:v>22287</c:v>
                </c:pt>
                <c:pt idx="23" formatCode="#,##0">
                  <c:v>24274</c:v>
                </c:pt>
                <c:pt idx="24" formatCode="#,##0">
                  <c:v>25691</c:v>
                </c:pt>
                <c:pt idx="25" formatCode="#,##0">
                  <c:v>26124</c:v>
                </c:pt>
                <c:pt idx="26" formatCode="#,##0">
                  <c:v>25305</c:v>
                </c:pt>
                <c:pt idx="27" formatCode="#,##0">
                  <c:v>25475</c:v>
                </c:pt>
                <c:pt idx="28" formatCode="#,##0">
                  <c:v>25239</c:v>
                </c:pt>
                <c:pt idx="29" formatCode="#,##0">
                  <c:v>25002</c:v>
                </c:pt>
                <c:pt idx="30" formatCode="#,##0">
                  <c:v>26080</c:v>
                </c:pt>
                <c:pt idx="31" formatCode="#,##0">
                  <c:v>25837</c:v>
                </c:pt>
                <c:pt idx="32" formatCode="#,##0">
                  <c:v>26381</c:v>
                </c:pt>
                <c:pt idx="33" formatCode="#,##0">
                  <c:v>26824</c:v>
                </c:pt>
                <c:pt idx="34" formatCode="#,##0">
                  <c:v>26324</c:v>
                </c:pt>
                <c:pt idx="35" formatCode="#,##0">
                  <c:v>27520</c:v>
                </c:pt>
                <c:pt idx="36" formatCode="#,##0">
                  <c:v>27848</c:v>
                </c:pt>
                <c:pt idx="37" formatCode="#,##0">
                  <c:v>28205</c:v>
                </c:pt>
                <c:pt idx="38" formatCode="#,##0">
                  <c:v>28184</c:v>
                </c:pt>
                <c:pt idx="39" formatCode="#,##0">
                  <c:v>28075</c:v>
                </c:pt>
                <c:pt idx="40" formatCode="#,##0">
                  <c:v>22030</c:v>
                </c:pt>
                <c:pt idx="41" formatCode="#,##0">
                  <c:v>18835</c:v>
                </c:pt>
                <c:pt idx="42" formatCode="#,##0">
                  <c:v>15999</c:v>
                </c:pt>
                <c:pt idx="43" formatCode="#,##0">
                  <c:v>13091</c:v>
                </c:pt>
                <c:pt idx="44" formatCode="#,##0">
                  <c:v>8546</c:v>
                </c:pt>
                <c:pt idx="45" formatCode="#,##0">
                  <c:v>3824</c:v>
                </c:pt>
                <c:pt idx="46" formatCode="#,##0">
                  <c:v>2042</c:v>
                </c:pt>
                <c:pt idx="47" formatCode="#,##0">
                  <c:v>1259</c:v>
                </c:pt>
                <c:pt idx="48" formatCode="#,##0">
                  <c:v>777</c:v>
                </c:pt>
                <c:pt idx="49" formatCode="#,##0">
                  <c:v>273</c:v>
                </c:pt>
                <c:pt idx="50" formatCode="#,##0">
                  <c:v>75</c:v>
                </c:pt>
                <c:pt idx="51" formatCode="#,##0">
                  <c:v>20</c:v>
                </c:pt>
                <c:pt idx="52" formatCode="#,##0">
                  <c:v>5</c:v>
                </c:pt>
                <c:pt idx="53" formatCode="#,##0">
                  <c:v>2</c:v>
                </c:pt>
                <c:pt idx="54" formatCode="#,##0">
                  <c:v>1</c:v>
                </c:pt>
              </c:numCache>
            </c:numRef>
          </c:val>
          <c:smooth val="0"/>
        </c:ser>
        <c:ser>
          <c:idx val="9"/>
          <c:order val="5"/>
          <c:tx>
            <c:strRef>
              <c:f>'V2.2-20 à 22 source'!$N$6</c:f>
              <c:strCache>
                <c:ptCount val="1"/>
                <c:pt idx="0">
                  <c:v>2017</c:v>
                </c:pt>
              </c:strCache>
            </c:strRef>
          </c:tx>
          <c:spPr>
            <a:ln w="28575">
              <a:solidFill>
                <a:schemeClr val="tx1"/>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source'!$N$7:$N$61</c:f>
              <c:numCache>
                <c:formatCode>#,##0</c:formatCode>
                <c:ptCount val="55"/>
                <c:pt idx="0">
                  <c:v>0</c:v>
                </c:pt>
                <c:pt idx="1">
                  <c:v>0</c:v>
                </c:pt>
                <c:pt idx="2">
                  <c:v>0</c:v>
                </c:pt>
                <c:pt idx="3">
                  <c:v>5</c:v>
                </c:pt>
                <c:pt idx="4">
                  <c:v>93</c:v>
                </c:pt>
                <c:pt idx="5">
                  <c:v>478</c:v>
                </c:pt>
                <c:pt idx="6">
                  <c:v>1486</c:v>
                </c:pt>
                <c:pt idx="7">
                  <c:v>3375</c:v>
                </c:pt>
                <c:pt idx="8">
                  <c:v>5638</c:v>
                </c:pt>
                <c:pt idx="9">
                  <c:v>8748</c:v>
                </c:pt>
                <c:pt idx="10">
                  <c:v>11791</c:v>
                </c:pt>
                <c:pt idx="11">
                  <c:v>14230</c:v>
                </c:pt>
                <c:pt idx="12">
                  <c:v>16750</c:v>
                </c:pt>
                <c:pt idx="13">
                  <c:v>18320</c:v>
                </c:pt>
                <c:pt idx="14">
                  <c:v>19478</c:v>
                </c:pt>
                <c:pt idx="15">
                  <c:v>20289</c:v>
                </c:pt>
                <c:pt idx="16">
                  <c:v>20762</c:v>
                </c:pt>
                <c:pt idx="17">
                  <c:v>20635</c:v>
                </c:pt>
                <c:pt idx="18">
                  <c:v>20783</c:v>
                </c:pt>
                <c:pt idx="19">
                  <c:v>22915</c:v>
                </c:pt>
                <c:pt idx="20">
                  <c:v>23222</c:v>
                </c:pt>
                <c:pt idx="21">
                  <c:v>23407</c:v>
                </c:pt>
                <c:pt idx="22">
                  <c:v>22344</c:v>
                </c:pt>
                <c:pt idx="23">
                  <c:v>21509</c:v>
                </c:pt>
                <c:pt idx="24">
                  <c:v>21368</c:v>
                </c:pt>
                <c:pt idx="25">
                  <c:v>20963</c:v>
                </c:pt>
                <c:pt idx="26">
                  <c:v>21990</c:v>
                </c:pt>
                <c:pt idx="27">
                  <c:v>23788</c:v>
                </c:pt>
                <c:pt idx="28">
                  <c:v>25842</c:v>
                </c:pt>
                <c:pt idx="29">
                  <c:v>27036</c:v>
                </c:pt>
                <c:pt idx="30">
                  <c:v>27238</c:v>
                </c:pt>
                <c:pt idx="31">
                  <c:v>26448</c:v>
                </c:pt>
                <c:pt idx="32">
                  <c:v>26403</c:v>
                </c:pt>
                <c:pt idx="33">
                  <c:v>26199</c:v>
                </c:pt>
                <c:pt idx="34">
                  <c:v>25819</c:v>
                </c:pt>
                <c:pt idx="35">
                  <c:v>26749</c:v>
                </c:pt>
                <c:pt idx="36">
                  <c:v>26414</c:v>
                </c:pt>
                <c:pt idx="37">
                  <c:v>26699</c:v>
                </c:pt>
                <c:pt idx="38">
                  <c:v>26917</c:v>
                </c:pt>
                <c:pt idx="39">
                  <c:v>26208</c:v>
                </c:pt>
                <c:pt idx="40">
                  <c:v>27046</c:v>
                </c:pt>
                <c:pt idx="41">
                  <c:v>23777</c:v>
                </c:pt>
                <c:pt idx="42">
                  <c:v>21014</c:v>
                </c:pt>
                <c:pt idx="43">
                  <c:v>18420</c:v>
                </c:pt>
                <c:pt idx="44">
                  <c:v>13929</c:v>
                </c:pt>
                <c:pt idx="45">
                  <c:v>9284</c:v>
                </c:pt>
                <c:pt idx="46">
                  <c:v>5279</c:v>
                </c:pt>
                <c:pt idx="47">
                  <c:v>2695</c:v>
                </c:pt>
                <c:pt idx="48">
                  <c:v>1698</c:v>
                </c:pt>
                <c:pt idx="49">
                  <c:v>758</c:v>
                </c:pt>
                <c:pt idx="50">
                  <c:v>196</c:v>
                </c:pt>
                <c:pt idx="51">
                  <c:v>51</c:v>
                </c:pt>
                <c:pt idx="52">
                  <c:v>10</c:v>
                </c:pt>
                <c:pt idx="53">
                  <c:v>3</c:v>
                </c:pt>
                <c:pt idx="54">
                  <c:v>2</c:v>
                </c:pt>
              </c:numCache>
            </c:numRef>
          </c:val>
          <c:smooth val="0"/>
        </c:ser>
        <c:dLbls>
          <c:showLegendKey val="0"/>
          <c:showVal val="0"/>
          <c:showCatName val="0"/>
          <c:showSerName val="0"/>
          <c:showPercent val="0"/>
          <c:showBubbleSize val="0"/>
        </c:dLbls>
        <c:smooth val="0"/>
        <c:axId val="193899776"/>
        <c:axId val="193900952"/>
      </c:lineChart>
      <c:catAx>
        <c:axId val="19389977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3900952"/>
        <c:crosses val="autoZero"/>
        <c:auto val="1"/>
        <c:lblAlgn val="ctr"/>
        <c:lblOffset val="100"/>
        <c:tickLblSkip val="2"/>
        <c:tickMarkSkip val="1"/>
        <c:noMultiLvlLbl val="0"/>
      </c:catAx>
      <c:valAx>
        <c:axId val="19390095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3899776"/>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'V2.2-20 à 22 source'!$P$6</c:f>
              <c:strCache>
                <c:ptCount val="1"/>
                <c:pt idx="0">
                  <c:v>2009</c:v>
                </c:pt>
              </c:strCache>
            </c:strRef>
          </c:tx>
          <c:spPr>
            <a:ln w="28575">
              <a:solidFill>
                <a:schemeClr val="accent2">
                  <a:lumMod val="60000"/>
                  <a:lumOff val="40000"/>
                </a:schemeClr>
              </a:solidFill>
              <a:prstDash val="sysDot"/>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source'!$P$7:$P$61</c:f>
              <c:numCache>
                <c:formatCode>#,##0</c:formatCode>
                <c:ptCount val="55"/>
                <c:pt idx="0" formatCode="General">
                  <c:v>2</c:v>
                </c:pt>
                <c:pt idx="1">
                  <c:v>33</c:v>
                </c:pt>
                <c:pt idx="2">
                  <c:v>939</c:v>
                </c:pt>
                <c:pt idx="3">
                  <c:v>2496</c:v>
                </c:pt>
                <c:pt idx="4">
                  <c:v>4342</c:v>
                </c:pt>
                <c:pt idx="5">
                  <c:v>6682</c:v>
                </c:pt>
                <c:pt idx="6">
                  <c:v>8822</c:v>
                </c:pt>
                <c:pt idx="7">
                  <c:v>9905</c:v>
                </c:pt>
                <c:pt idx="8">
                  <c:v>10011</c:v>
                </c:pt>
                <c:pt idx="9">
                  <c:v>8730</c:v>
                </c:pt>
                <c:pt idx="10">
                  <c:v>7234</c:v>
                </c:pt>
                <c:pt idx="11">
                  <c:v>7000</c:v>
                </c:pt>
                <c:pt idx="12">
                  <c:v>6140</c:v>
                </c:pt>
                <c:pt idx="13">
                  <c:v>5558</c:v>
                </c:pt>
                <c:pt idx="14">
                  <c:v>5015</c:v>
                </c:pt>
                <c:pt idx="15">
                  <c:v>4547</c:v>
                </c:pt>
                <c:pt idx="16">
                  <c:v>4332</c:v>
                </c:pt>
                <c:pt idx="17">
                  <c:v>3949</c:v>
                </c:pt>
                <c:pt idx="18">
                  <c:v>4118</c:v>
                </c:pt>
                <c:pt idx="19">
                  <c:v>4205</c:v>
                </c:pt>
                <c:pt idx="20">
                  <c:v>4209</c:v>
                </c:pt>
                <c:pt idx="21">
                  <c:v>4175</c:v>
                </c:pt>
                <c:pt idx="22">
                  <c:v>4023</c:v>
                </c:pt>
                <c:pt idx="23">
                  <c:v>3698</c:v>
                </c:pt>
                <c:pt idx="24">
                  <c:v>3583</c:v>
                </c:pt>
                <c:pt idx="25">
                  <c:v>3624</c:v>
                </c:pt>
                <c:pt idx="26">
                  <c:v>3268</c:v>
                </c:pt>
                <c:pt idx="27">
                  <c:v>3509</c:v>
                </c:pt>
                <c:pt idx="28">
                  <c:v>3296</c:v>
                </c:pt>
                <c:pt idx="29">
                  <c:v>3120</c:v>
                </c:pt>
                <c:pt idx="30">
                  <c:v>3042</c:v>
                </c:pt>
                <c:pt idx="31">
                  <c:v>2764</c:v>
                </c:pt>
                <c:pt idx="32">
                  <c:v>2663</c:v>
                </c:pt>
                <c:pt idx="33">
                  <c:v>2572</c:v>
                </c:pt>
                <c:pt idx="34">
                  <c:v>2455</c:v>
                </c:pt>
                <c:pt idx="35">
                  <c:v>2331</c:v>
                </c:pt>
                <c:pt idx="36">
                  <c:v>2311</c:v>
                </c:pt>
                <c:pt idx="37">
                  <c:v>2299</c:v>
                </c:pt>
                <c:pt idx="38">
                  <c:v>2292</c:v>
                </c:pt>
                <c:pt idx="39">
                  <c:v>2267</c:v>
                </c:pt>
                <c:pt idx="40">
                  <c:v>2123</c:v>
                </c:pt>
                <c:pt idx="41">
                  <c:v>2102</c:v>
                </c:pt>
                <c:pt idx="42">
                  <c:v>1807</c:v>
                </c:pt>
                <c:pt idx="43">
                  <c:v>1620</c:v>
                </c:pt>
                <c:pt idx="44">
                  <c:v>1097</c:v>
                </c:pt>
                <c:pt idx="45">
                  <c:v>813</c:v>
                </c:pt>
                <c:pt idx="46">
                  <c:v>660</c:v>
                </c:pt>
                <c:pt idx="47">
                  <c:v>440</c:v>
                </c:pt>
                <c:pt idx="48">
                  <c:v>289</c:v>
                </c:pt>
                <c:pt idx="49">
                  <c:v>179</c:v>
                </c:pt>
                <c:pt idx="50">
                  <c:v>116</c:v>
                </c:pt>
                <c:pt idx="51">
                  <c:v>75</c:v>
                </c:pt>
                <c:pt idx="52">
                  <c:v>28</c:v>
                </c:pt>
                <c:pt idx="53">
                  <c:v>29</c:v>
                </c:pt>
                <c:pt idx="54">
                  <c:v>31</c:v>
                </c:pt>
              </c:numCache>
            </c:numRef>
          </c:val>
          <c:smooth val="0"/>
        </c:ser>
        <c:ser>
          <c:idx val="3"/>
          <c:order val="1"/>
          <c:tx>
            <c:strRef>
              <c:f>'V2.2-20 à 22 source'!$R$6</c:f>
              <c:strCache>
                <c:ptCount val="1"/>
                <c:pt idx="0">
                  <c:v>2011</c:v>
                </c:pt>
              </c:strCache>
            </c:strRef>
          </c:tx>
          <c:spPr>
            <a:ln w="25400">
              <a:prstDash val="dash"/>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source'!$R$7:$R$61</c:f>
              <c:numCache>
                <c:formatCode>#,##0</c:formatCode>
                <c:ptCount val="55"/>
                <c:pt idx="0" formatCode="General">
                  <c:v>1</c:v>
                </c:pt>
                <c:pt idx="1">
                  <c:v>25</c:v>
                </c:pt>
                <c:pt idx="2">
                  <c:v>872</c:v>
                </c:pt>
                <c:pt idx="3">
                  <c:v>2589</c:v>
                </c:pt>
                <c:pt idx="4">
                  <c:v>4405</c:v>
                </c:pt>
                <c:pt idx="5">
                  <c:v>6890</c:v>
                </c:pt>
                <c:pt idx="6">
                  <c:v>9289</c:v>
                </c:pt>
                <c:pt idx="7">
                  <c:v>10760</c:v>
                </c:pt>
                <c:pt idx="8">
                  <c:v>10743</c:v>
                </c:pt>
                <c:pt idx="9">
                  <c:v>9737</c:v>
                </c:pt>
                <c:pt idx="10">
                  <c:v>8496</c:v>
                </c:pt>
                <c:pt idx="11">
                  <c:v>7481</c:v>
                </c:pt>
                <c:pt idx="12">
                  <c:v>6410</c:v>
                </c:pt>
                <c:pt idx="13">
                  <c:v>6385</c:v>
                </c:pt>
                <c:pt idx="14">
                  <c:v>5777</c:v>
                </c:pt>
                <c:pt idx="15">
                  <c:v>5464</c:v>
                </c:pt>
                <c:pt idx="16">
                  <c:v>4968</c:v>
                </c:pt>
                <c:pt idx="17">
                  <c:v>4589</c:v>
                </c:pt>
                <c:pt idx="18">
                  <c:v>4477</c:v>
                </c:pt>
                <c:pt idx="19">
                  <c:v>4188</c:v>
                </c:pt>
                <c:pt idx="20">
                  <c:v>4299</c:v>
                </c:pt>
                <c:pt idx="21">
                  <c:v>4337</c:v>
                </c:pt>
                <c:pt idx="22">
                  <c:v>4507</c:v>
                </c:pt>
                <c:pt idx="23">
                  <c:v>4261</c:v>
                </c:pt>
                <c:pt idx="24">
                  <c:v>3996</c:v>
                </c:pt>
                <c:pt idx="25">
                  <c:v>3921</c:v>
                </c:pt>
                <c:pt idx="26">
                  <c:v>3733</c:v>
                </c:pt>
                <c:pt idx="27">
                  <c:v>3672</c:v>
                </c:pt>
                <c:pt idx="28">
                  <c:v>3441</c:v>
                </c:pt>
                <c:pt idx="29">
                  <c:v>3545</c:v>
                </c:pt>
                <c:pt idx="30">
                  <c:v>3393</c:v>
                </c:pt>
                <c:pt idx="31">
                  <c:v>3218</c:v>
                </c:pt>
                <c:pt idx="32">
                  <c:v>3066</c:v>
                </c:pt>
                <c:pt idx="33">
                  <c:v>2803</c:v>
                </c:pt>
                <c:pt idx="34">
                  <c:v>2727</c:v>
                </c:pt>
                <c:pt idx="35">
                  <c:v>2613</c:v>
                </c:pt>
                <c:pt idx="36">
                  <c:v>2526</c:v>
                </c:pt>
                <c:pt idx="37">
                  <c:v>2433</c:v>
                </c:pt>
                <c:pt idx="38">
                  <c:v>2301</c:v>
                </c:pt>
                <c:pt idx="39">
                  <c:v>2329</c:v>
                </c:pt>
                <c:pt idx="40">
                  <c:v>2343</c:v>
                </c:pt>
                <c:pt idx="41">
                  <c:v>2303</c:v>
                </c:pt>
                <c:pt idx="42">
                  <c:v>2056</c:v>
                </c:pt>
                <c:pt idx="43">
                  <c:v>1872</c:v>
                </c:pt>
                <c:pt idx="44">
                  <c:v>1294</c:v>
                </c:pt>
                <c:pt idx="45">
                  <c:v>873</c:v>
                </c:pt>
                <c:pt idx="46">
                  <c:v>731</c:v>
                </c:pt>
                <c:pt idx="47">
                  <c:v>538</c:v>
                </c:pt>
                <c:pt idx="48">
                  <c:v>434</c:v>
                </c:pt>
                <c:pt idx="49">
                  <c:v>231</c:v>
                </c:pt>
                <c:pt idx="50">
                  <c:v>110</c:v>
                </c:pt>
                <c:pt idx="51">
                  <c:v>86</c:v>
                </c:pt>
                <c:pt idx="52">
                  <c:v>61</c:v>
                </c:pt>
                <c:pt idx="53">
                  <c:v>45</c:v>
                </c:pt>
                <c:pt idx="54">
                  <c:v>15</c:v>
                </c:pt>
              </c:numCache>
            </c:numRef>
          </c:val>
          <c:smooth val="0"/>
        </c:ser>
        <c:ser>
          <c:idx val="4"/>
          <c:order val="2"/>
          <c:tx>
            <c:strRef>
              <c:f>'V2.2-20 à 22 source'!$T$6</c:f>
              <c:strCache>
                <c:ptCount val="1"/>
                <c:pt idx="0">
                  <c:v>2013</c:v>
                </c:pt>
              </c:strCache>
            </c:strRef>
          </c:tx>
          <c:spPr>
            <a:ln w="25400">
              <a:solidFill>
                <a:schemeClr val="tx2"/>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source'!$T$7:$T$61</c:f>
              <c:numCache>
                <c:formatCode>#,##0</c:formatCode>
                <c:ptCount val="55"/>
                <c:pt idx="0">
                  <c:v>1</c:v>
                </c:pt>
                <c:pt idx="1">
                  <c:v>8</c:v>
                </c:pt>
                <c:pt idx="2">
                  <c:v>645</c:v>
                </c:pt>
                <c:pt idx="3">
                  <c:v>2049</c:v>
                </c:pt>
                <c:pt idx="4">
                  <c:v>3544</c:v>
                </c:pt>
                <c:pt idx="5">
                  <c:v>6301</c:v>
                </c:pt>
                <c:pt idx="6">
                  <c:v>9127</c:v>
                </c:pt>
                <c:pt idx="7">
                  <c:v>10770</c:v>
                </c:pt>
                <c:pt idx="8">
                  <c:v>11243</c:v>
                </c:pt>
                <c:pt idx="9">
                  <c:v>10492</c:v>
                </c:pt>
                <c:pt idx="10">
                  <c:v>9349</c:v>
                </c:pt>
                <c:pt idx="11">
                  <c:v>8397</c:v>
                </c:pt>
                <c:pt idx="12">
                  <c:v>7292</c:v>
                </c:pt>
                <c:pt idx="13">
                  <c:v>6420</c:v>
                </c:pt>
                <c:pt idx="14">
                  <c:v>5815</c:v>
                </c:pt>
                <c:pt idx="15">
                  <c:v>5768</c:v>
                </c:pt>
                <c:pt idx="16">
                  <c:v>5441</c:v>
                </c:pt>
                <c:pt idx="17">
                  <c:v>5137</c:v>
                </c:pt>
                <c:pt idx="18">
                  <c:v>4750</c:v>
                </c:pt>
                <c:pt idx="19">
                  <c:v>4449</c:v>
                </c:pt>
                <c:pt idx="20">
                  <c:v>4335</c:v>
                </c:pt>
                <c:pt idx="21">
                  <c:v>4033</c:v>
                </c:pt>
                <c:pt idx="22">
                  <c:v>4073</c:v>
                </c:pt>
                <c:pt idx="23">
                  <c:v>4247</c:v>
                </c:pt>
                <c:pt idx="24">
                  <c:v>4283</c:v>
                </c:pt>
                <c:pt idx="25">
                  <c:v>4154</c:v>
                </c:pt>
                <c:pt idx="26">
                  <c:v>3882</c:v>
                </c:pt>
                <c:pt idx="27">
                  <c:v>3770</c:v>
                </c:pt>
                <c:pt idx="28">
                  <c:v>3627</c:v>
                </c:pt>
                <c:pt idx="29">
                  <c:v>3596</c:v>
                </c:pt>
                <c:pt idx="30">
                  <c:v>3182</c:v>
                </c:pt>
                <c:pt idx="31">
                  <c:v>3321</c:v>
                </c:pt>
                <c:pt idx="32">
                  <c:v>3091</c:v>
                </c:pt>
                <c:pt idx="33">
                  <c:v>3085</c:v>
                </c:pt>
                <c:pt idx="34">
                  <c:v>2826</c:v>
                </c:pt>
                <c:pt idx="35">
                  <c:v>2507</c:v>
                </c:pt>
                <c:pt idx="36">
                  <c:v>2508</c:v>
                </c:pt>
                <c:pt idx="37">
                  <c:v>2480</c:v>
                </c:pt>
                <c:pt idx="38">
                  <c:v>2349</c:v>
                </c:pt>
                <c:pt idx="39">
                  <c:v>2195</c:v>
                </c:pt>
                <c:pt idx="40">
                  <c:v>2135</c:v>
                </c:pt>
                <c:pt idx="41">
                  <c:v>2235</c:v>
                </c:pt>
                <c:pt idx="42">
                  <c:v>2153</c:v>
                </c:pt>
                <c:pt idx="43">
                  <c:v>2068</c:v>
                </c:pt>
                <c:pt idx="44">
                  <c:v>1629</c:v>
                </c:pt>
                <c:pt idx="45">
                  <c:v>1068</c:v>
                </c:pt>
                <c:pt idx="46">
                  <c:v>827</c:v>
                </c:pt>
                <c:pt idx="47">
                  <c:v>604</c:v>
                </c:pt>
                <c:pt idx="48">
                  <c:v>530</c:v>
                </c:pt>
                <c:pt idx="49">
                  <c:v>337</c:v>
                </c:pt>
                <c:pt idx="50">
                  <c:v>217</c:v>
                </c:pt>
                <c:pt idx="51">
                  <c:v>122</c:v>
                </c:pt>
                <c:pt idx="52">
                  <c:v>56</c:v>
                </c:pt>
                <c:pt idx="53">
                  <c:v>44</c:v>
                </c:pt>
                <c:pt idx="54">
                  <c:v>31</c:v>
                </c:pt>
              </c:numCache>
            </c:numRef>
          </c:val>
          <c:smooth val="0"/>
        </c:ser>
        <c:ser>
          <c:idx val="0"/>
          <c:order val="3"/>
          <c:tx>
            <c:strRef>
              <c:f>'V2.2-20 à 22 source'!$V$6</c:f>
              <c:strCache>
                <c:ptCount val="1"/>
                <c:pt idx="0">
                  <c:v>2015</c:v>
                </c:pt>
              </c:strCache>
            </c:strRef>
          </c:tx>
          <c:spPr>
            <a:ln w="19050">
              <a:solidFill>
                <a:schemeClr val="accent6"/>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source'!$V$7:$V$61</c:f>
              <c:numCache>
                <c:formatCode>#,##0</c:formatCode>
                <c:ptCount val="55"/>
                <c:pt idx="0">
                  <c:v>0</c:v>
                </c:pt>
                <c:pt idx="1">
                  <c:v>15</c:v>
                </c:pt>
                <c:pt idx="2">
                  <c:v>787</c:v>
                </c:pt>
                <c:pt idx="3">
                  <c:v>2345</c:v>
                </c:pt>
                <c:pt idx="4">
                  <c:v>3580</c:v>
                </c:pt>
                <c:pt idx="5">
                  <c:v>5819</c:v>
                </c:pt>
                <c:pt idx="6">
                  <c:v>8688</c:v>
                </c:pt>
                <c:pt idx="7">
                  <c:v>11082</c:v>
                </c:pt>
                <c:pt idx="8">
                  <c:v>11702</c:v>
                </c:pt>
                <c:pt idx="9">
                  <c:v>10974</c:v>
                </c:pt>
                <c:pt idx="10">
                  <c:v>9896</c:v>
                </c:pt>
                <c:pt idx="11">
                  <c:v>8806</c:v>
                </c:pt>
                <c:pt idx="12">
                  <c:v>8038</c:v>
                </c:pt>
                <c:pt idx="13">
                  <c:v>7340</c:v>
                </c:pt>
                <c:pt idx="14">
                  <c:v>6478</c:v>
                </c:pt>
                <c:pt idx="15">
                  <c:v>5906</c:v>
                </c:pt>
                <c:pt idx="16">
                  <c:v>5495</c:v>
                </c:pt>
                <c:pt idx="17">
                  <c:v>5476</c:v>
                </c:pt>
                <c:pt idx="18">
                  <c:v>5165</c:v>
                </c:pt>
                <c:pt idx="19">
                  <c:v>4865</c:v>
                </c:pt>
                <c:pt idx="20">
                  <c:v>4543</c:v>
                </c:pt>
                <c:pt idx="21">
                  <c:v>4292</c:v>
                </c:pt>
                <c:pt idx="22">
                  <c:v>4154</c:v>
                </c:pt>
                <c:pt idx="23">
                  <c:v>3974</c:v>
                </c:pt>
                <c:pt idx="24">
                  <c:v>3914</c:v>
                </c:pt>
                <c:pt idx="25">
                  <c:v>4072</c:v>
                </c:pt>
                <c:pt idx="26">
                  <c:v>4137</c:v>
                </c:pt>
                <c:pt idx="27">
                  <c:v>4003</c:v>
                </c:pt>
                <c:pt idx="28">
                  <c:v>3785</c:v>
                </c:pt>
                <c:pt idx="29">
                  <c:v>3551</c:v>
                </c:pt>
                <c:pt idx="30">
                  <c:v>3449</c:v>
                </c:pt>
                <c:pt idx="31">
                  <c:v>3407</c:v>
                </c:pt>
                <c:pt idx="32">
                  <c:v>3056</c:v>
                </c:pt>
                <c:pt idx="33">
                  <c:v>3059</c:v>
                </c:pt>
                <c:pt idx="34">
                  <c:v>2869</c:v>
                </c:pt>
                <c:pt idx="35">
                  <c:v>2776</c:v>
                </c:pt>
                <c:pt idx="36">
                  <c:v>2576</c:v>
                </c:pt>
                <c:pt idx="37">
                  <c:v>2350</c:v>
                </c:pt>
                <c:pt idx="38">
                  <c:v>2316</c:v>
                </c:pt>
                <c:pt idx="39">
                  <c:v>2229</c:v>
                </c:pt>
                <c:pt idx="40">
                  <c:v>2111</c:v>
                </c:pt>
                <c:pt idx="41">
                  <c:v>2013</c:v>
                </c:pt>
                <c:pt idx="42">
                  <c:v>1968</c:v>
                </c:pt>
                <c:pt idx="43">
                  <c:v>1979</c:v>
                </c:pt>
                <c:pt idx="44">
                  <c:v>1684</c:v>
                </c:pt>
                <c:pt idx="45">
                  <c:v>1407</c:v>
                </c:pt>
                <c:pt idx="46">
                  <c:v>863</c:v>
                </c:pt>
                <c:pt idx="47">
                  <c:v>672</c:v>
                </c:pt>
                <c:pt idx="48">
                  <c:v>570</c:v>
                </c:pt>
                <c:pt idx="49">
                  <c:v>328</c:v>
                </c:pt>
                <c:pt idx="50">
                  <c:v>235</c:v>
                </c:pt>
                <c:pt idx="51">
                  <c:v>156</c:v>
                </c:pt>
                <c:pt idx="52">
                  <c:v>119</c:v>
                </c:pt>
                <c:pt idx="53">
                  <c:v>80</c:v>
                </c:pt>
                <c:pt idx="54">
                  <c:v>26</c:v>
                </c:pt>
              </c:numCache>
            </c:numRef>
          </c:val>
          <c:smooth val="0"/>
        </c:ser>
        <c:ser>
          <c:idx val="9"/>
          <c:order val="4"/>
          <c:tx>
            <c:strRef>
              <c:f>'V2.2-20 à 22 source'!$X$6</c:f>
              <c:strCache>
                <c:ptCount val="1"/>
                <c:pt idx="0">
                  <c:v>2017</c:v>
                </c:pt>
              </c:strCache>
            </c:strRef>
          </c:tx>
          <c:spPr>
            <a:ln w="28575">
              <a:solidFill>
                <a:schemeClr val="tx1"/>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source'!$X$7:$X$61</c:f>
              <c:numCache>
                <c:formatCode>#,##0</c:formatCode>
                <c:ptCount val="55"/>
                <c:pt idx="0">
                  <c:v>0</c:v>
                </c:pt>
                <c:pt idx="1">
                  <c:v>9</c:v>
                </c:pt>
                <c:pt idx="2">
                  <c:v>777</c:v>
                </c:pt>
                <c:pt idx="3">
                  <c:v>2284</c:v>
                </c:pt>
                <c:pt idx="4">
                  <c:v>3875</c:v>
                </c:pt>
                <c:pt idx="5">
                  <c:v>6551</c:v>
                </c:pt>
                <c:pt idx="6">
                  <c:v>9782</c:v>
                </c:pt>
                <c:pt idx="7">
                  <c:v>11517</c:v>
                </c:pt>
                <c:pt idx="8">
                  <c:v>12045</c:v>
                </c:pt>
                <c:pt idx="9">
                  <c:v>11877</c:v>
                </c:pt>
                <c:pt idx="10">
                  <c:v>10888</c:v>
                </c:pt>
                <c:pt idx="11">
                  <c:v>9820</c:v>
                </c:pt>
                <c:pt idx="12">
                  <c:v>8827</c:v>
                </c:pt>
                <c:pt idx="13">
                  <c:v>8069</c:v>
                </c:pt>
                <c:pt idx="14">
                  <c:v>7199</c:v>
                </c:pt>
                <c:pt idx="15">
                  <c:v>6931</c:v>
                </c:pt>
                <c:pt idx="16">
                  <c:v>6319</c:v>
                </c:pt>
                <c:pt idx="17">
                  <c:v>5684</c:v>
                </c:pt>
                <c:pt idx="18">
                  <c:v>5512</c:v>
                </c:pt>
                <c:pt idx="19">
                  <c:v>5578</c:v>
                </c:pt>
                <c:pt idx="20">
                  <c:v>5325</c:v>
                </c:pt>
                <c:pt idx="21">
                  <c:v>5102</c:v>
                </c:pt>
                <c:pt idx="22">
                  <c:v>4700</c:v>
                </c:pt>
                <c:pt idx="23">
                  <c:v>4427</c:v>
                </c:pt>
                <c:pt idx="24">
                  <c:v>4243</c:v>
                </c:pt>
                <c:pt idx="25">
                  <c:v>4118</c:v>
                </c:pt>
                <c:pt idx="26">
                  <c:v>4084</c:v>
                </c:pt>
                <c:pt idx="27">
                  <c:v>4292</c:v>
                </c:pt>
                <c:pt idx="28">
                  <c:v>4292</c:v>
                </c:pt>
                <c:pt idx="29">
                  <c:v>4147</c:v>
                </c:pt>
                <c:pt idx="30">
                  <c:v>4023</c:v>
                </c:pt>
                <c:pt idx="31">
                  <c:v>3670</c:v>
                </c:pt>
                <c:pt idx="32">
                  <c:v>3541</c:v>
                </c:pt>
                <c:pt idx="33">
                  <c:v>3414</c:v>
                </c:pt>
                <c:pt idx="34">
                  <c:v>3085</c:v>
                </c:pt>
                <c:pt idx="35">
                  <c:v>3083</c:v>
                </c:pt>
                <c:pt idx="36">
                  <c:v>2841</c:v>
                </c:pt>
                <c:pt idx="37">
                  <c:v>2759</c:v>
                </c:pt>
                <c:pt idx="38">
                  <c:v>2624</c:v>
                </c:pt>
                <c:pt idx="39">
                  <c:v>2379</c:v>
                </c:pt>
                <c:pt idx="40">
                  <c:v>2250</c:v>
                </c:pt>
                <c:pt idx="41">
                  <c:v>2233</c:v>
                </c:pt>
                <c:pt idx="42">
                  <c:v>2172</c:v>
                </c:pt>
                <c:pt idx="43">
                  <c:v>1973</c:v>
                </c:pt>
                <c:pt idx="44">
                  <c:v>1636</c:v>
                </c:pt>
                <c:pt idx="45">
                  <c:v>1547</c:v>
                </c:pt>
                <c:pt idx="46">
                  <c:v>1039</c:v>
                </c:pt>
                <c:pt idx="47">
                  <c:v>773</c:v>
                </c:pt>
                <c:pt idx="48">
                  <c:v>558</c:v>
                </c:pt>
                <c:pt idx="49">
                  <c:v>448</c:v>
                </c:pt>
                <c:pt idx="50">
                  <c:v>263</c:v>
                </c:pt>
                <c:pt idx="51">
                  <c:v>159</c:v>
                </c:pt>
                <c:pt idx="52">
                  <c:v>114</c:v>
                </c:pt>
                <c:pt idx="53">
                  <c:v>83</c:v>
                </c:pt>
                <c:pt idx="54">
                  <c:v>58</c:v>
                </c:pt>
              </c:numCache>
            </c:numRef>
          </c:val>
          <c:smooth val="0"/>
        </c:ser>
        <c:dLbls>
          <c:showLegendKey val="0"/>
          <c:showVal val="0"/>
          <c:showCatName val="0"/>
          <c:showSerName val="0"/>
          <c:showPercent val="0"/>
          <c:showBubbleSize val="0"/>
        </c:dLbls>
        <c:smooth val="0"/>
        <c:axId val="193898992"/>
        <c:axId val="193901736"/>
      </c:lineChart>
      <c:catAx>
        <c:axId val="19389899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3901736"/>
        <c:crosses val="autoZero"/>
        <c:auto val="1"/>
        <c:lblAlgn val="ctr"/>
        <c:lblOffset val="100"/>
        <c:tickLblSkip val="2"/>
        <c:tickMarkSkip val="1"/>
        <c:noMultiLvlLbl val="0"/>
      </c:catAx>
      <c:valAx>
        <c:axId val="19390173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389899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3"/>
          <c:order val="0"/>
          <c:tx>
            <c:strRef>
              <c:f>'V2.2-20 à 22 source'!$Z$6</c:f>
              <c:strCache>
                <c:ptCount val="1"/>
                <c:pt idx="0">
                  <c:v>2009</c:v>
                </c:pt>
              </c:strCache>
            </c:strRef>
          </c:tx>
          <c:spPr>
            <a:ln w="25400">
              <a:solidFill>
                <a:schemeClr val="accent2">
                  <a:lumMod val="60000"/>
                  <a:lumOff val="40000"/>
                </a:schemeClr>
              </a:solidFill>
              <a:prstDash val="sysDot"/>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source'!$Z$7:$Z$61</c:f>
              <c:numCache>
                <c:formatCode>#,##0</c:formatCode>
                <c:ptCount val="55"/>
                <c:pt idx="0" formatCode="General">
                  <c:v>0</c:v>
                </c:pt>
                <c:pt idx="1">
                  <c:v>0</c:v>
                </c:pt>
                <c:pt idx="2">
                  <c:v>0</c:v>
                </c:pt>
                <c:pt idx="3">
                  <c:v>2</c:v>
                </c:pt>
                <c:pt idx="4">
                  <c:v>2</c:v>
                </c:pt>
                <c:pt idx="5">
                  <c:v>12</c:v>
                </c:pt>
                <c:pt idx="6">
                  <c:v>59</c:v>
                </c:pt>
                <c:pt idx="7">
                  <c:v>607</c:v>
                </c:pt>
                <c:pt idx="8">
                  <c:v>2257</c:v>
                </c:pt>
                <c:pt idx="9">
                  <c:v>3916</c:v>
                </c:pt>
                <c:pt idx="10">
                  <c:v>4367</c:v>
                </c:pt>
                <c:pt idx="11">
                  <c:v>4328</c:v>
                </c:pt>
                <c:pt idx="12">
                  <c:v>3589</c:v>
                </c:pt>
                <c:pt idx="13">
                  <c:v>3337</c:v>
                </c:pt>
                <c:pt idx="14">
                  <c:v>3081</c:v>
                </c:pt>
                <c:pt idx="15">
                  <c:v>2829</c:v>
                </c:pt>
                <c:pt idx="16">
                  <c:v>2675</c:v>
                </c:pt>
                <c:pt idx="17">
                  <c:v>2501</c:v>
                </c:pt>
                <c:pt idx="18">
                  <c:v>2245</c:v>
                </c:pt>
                <c:pt idx="19">
                  <c:v>2082</c:v>
                </c:pt>
                <c:pt idx="20">
                  <c:v>2012</c:v>
                </c:pt>
                <c:pt idx="21">
                  <c:v>2049</c:v>
                </c:pt>
                <c:pt idx="22">
                  <c:v>2243</c:v>
                </c:pt>
                <c:pt idx="23">
                  <c:v>2118</c:v>
                </c:pt>
                <c:pt idx="24">
                  <c:v>2052</c:v>
                </c:pt>
                <c:pt idx="25">
                  <c:v>2060</c:v>
                </c:pt>
                <c:pt idx="26">
                  <c:v>2067</c:v>
                </c:pt>
                <c:pt idx="27">
                  <c:v>2184</c:v>
                </c:pt>
                <c:pt idx="28">
                  <c:v>2204</c:v>
                </c:pt>
                <c:pt idx="29">
                  <c:v>2500</c:v>
                </c:pt>
                <c:pt idx="30">
                  <c:v>2454</c:v>
                </c:pt>
                <c:pt idx="31">
                  <c:v>2408</c:v>
                </c:pt>
                <c:pt idx="32">
                  <c:v>2475</c:v>
                </c:pt>
                <c:pt idx="33">
                  <c:v>2504</c:v>
                </c:pt>
                <c:pt idx="34">
                  <c:v>2463</c:v>
                </c:pt>
                <c:pt idx="35">
                  <c:v>2548</c:v>
                </c:pt>
                <c:pt idx="36">
                  <c:v>2649</c:v>
                </c:pt>
                <c:pt idx="37">
                  <c:v>2454</c:v>
                </c:pt>
                <c:pt idx="38">
                  <c:v>2500</c:v>
                </c:pt>
                <c:pt idx="39">
                  <c:v>2393</c:v>
                </c:pt>
                <c:pt idx="40">
                  <c:v>2326</c:v>
                </c:pt>
                <c:pt idx="41">
                  <c:v>2305</c:v>
                </c:pt>
                <c:pt idx="42">
                  <c:v>2193</c:v>
                </c:pt>
                <c:pt idx="43">
                  <c:v>2169</c:v>
                </c:pt>
                <c:pt idx="44">
                  <c:v>2245</c:v>
                </c:pt>
                <c:pt idx="45">
                  <c:v>1905</c:v>
                </c:pt>
                <c:pt idx="46">
                  <c:v>1714</c:v>
                </c:pt>
                <c:pt idx="47">
                  <c:v>1259</c:v>
                </c:pt>
                <c:pt idx="48">
                  <c:v>835</c:v>
                </c:pt>
                <c:pt idx="49">
                  <c:v>520</c:v>
                </c:pt>
                <c:pt idx="50">
                  <c:v>334</c:v>
                </c:pt>
                <c:pt idx="51">
                  <c:v>232</c:v>
                </c:pt>
                <c:pt idx="52">
                  <c:v>112</c:v>
                </c:pt>
                <c:pt idx="53">
                  <c:v>68</c:v>
                </c:pt>
                <c:pt idx="54">
                  <c:v>38</c:v>
                </c:pt>
              </c:numCache>
            </c:numRef>
          </c:val>
          <c:smooth val="0"/>
        </c:ser>
        <c:ser>
          <c:idx val="4"/>
          <c:order val="1"/>
          <c:tx>
            <c:strRef>
              <c:f>'V2.2-20 à 22 source'!$AB$6</c:f>
              <c:strCache>
                <c:ptCount val="1"/>
                <c:pt idx="0">
                  <c:v>2011</c:v>
                </c:pt>
              </c:strCache>
            </c:strRef>
          </c:tx>
          <c:spPr>
            <a:ln w="25400">
              <a:solidFill>
                <a:schemeClr val="accent4"/>
              </a:solidFill>
              <a:prstDash val="sysDash"/>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source'!$AB$7:$AB$61</c:f>
              <c:numCache>
                <c:formatCode>General</c:formatCode>
                <c:ptCount val="55"/>
                <c:pt idx="0">
                  <c:v>8</c:v>
                </c:pt>
                <c:pt idx="1">
                  <c:v>15</c:v>
                </c:pt>
                <c:pt idx="2">
                  <c:v>42</c:v>
                </c:pt>
                <c:pt idx="3">
                  <c:v>52</c:v>
                </c:pt>
                <c:pt idx="4">
                  <c:v>80</c:v>
                </c:pt>
                <c:pt idx="5">
                  <c:v>96</c:v>
                </c:pt>
                <c:pt idx="6">
                  <c:v>151</c:v>
                </c:pt>
                <c:pt idx="7">
                  <c:v>687</c:v>
                </c:pt>
                <c:pt idx="8">
                  <c:v>3017</c:v>
                </c:pt>
                <c:pt idx="9">
                  <c:v>5399</c:v>
                </c:pt>
                <c:pt idx="10">
                  <c:v>5468</c:v>
                </c:pt>
                <c:pt idx="11">
                  <c:v>4813</c:v>
                </c:pt>
                <c:pt idx="12">
                  <c:v>3951</c:v>
                </c:pt>
                <c:pt idx="13">
                  <c:v>3410</c:v>
                </c:pt>
                <c:pt idx="14">
                  <c:v>3161</c:v>
                </c:pt>
                <c:pt idx="15">
                  <c:v>3148</c:v>
                </c:pt>
                <c:pt idx="16">
                  <c:v>2784</c:v>
                </c:pt>
                <c:pt idx="17">
                  <c:v>2603</c:v>
                </c:pt>
                <c:pt idx="18">
                  <c:v>2419</c:v>
                </c:pt>
                <c:pt idx="19">
                  <c:v>2310</c:v>
                </c:pt>
                <c:pt idx="20">
                  <c:v>2122</c:v>
                </c:pt>
                <c:pt idx="21">
                  <c:v>2042</c:v>
                </c:pt>
                <c:pt idx="22">
                  <c:v>1949</c:v>
                </c:pt>
                <c:pt idx="23">
                  <c:v>2011</c:v>
                </c:pt>
                <c:pt idx="24">
                  <c:v>2181</c:v>
                </c:pt>
                <c:pt idx="25">
                  <c:v>2111</c:v>
                </c:pt>
                <c:pt idx="26">
                  <c:v>2048</c:v>
                </c:pt>
                <c:pt idx="27">
                  <c:v>2054</c:v>
                </c:pt>
                <c:pt idx="28">
                  <c:v>2042</c:v>
                </c:pt>
                <c:pt idx="29">
                  <c:v>2114</c:v>
                </c:pt>
                <c:pt idx="30">
                  <c:v>2188</c:v>
                </c:pt>
                <c:pt idx="31">
                  <c:v>2465</c:v>
                </c:pt>
                <c:pt idx="32">
                  <c:v>2499</c:v>
                </c:pt>
                <c:pt idx="33">
                  <c:v>2438</c:v>
                </c:pt>
                <c:pt idx="34">
                  <c:v>2498</c:v>
                </c:pt>
                <c:pt idx="35">
                  <c:v>2572</c:v>
                </c:pt>
                <c:pt idx="36">
                  <c:v>2545</c:v>
                </c:pt>
                <c:pt idx="37">
                  <c:v>2599</c:v>
                </c:pt>
                <c:pt idx="38">
                  <c:v>2691</c:v>
                </c:pt>
                <c:pt idx="39">
                  <c:v>2521</c:v>
                </c:pt>
                <c:pt idx="40">
                  <c:v>2613</c:v>
                </c:pt>
                <c:pt idx="41">
                  <c:v>2448</c:v>
                </c:pt>
                <c:pt idx="42">
                  <c:v>2385</c:v>
                </c:pt>
                <c:pt idx="43">
                  <c:v>2368</c:v>
                </c:pt>
                <c:pt idx="44">
                  <c:v>2191</c:v>
                </c:pt>
                <c:pt idx="45">
                  <c:v>2021</c:v>
                </c:pt>
                <c:pt idx="46">
                  <c:v>2049</c:v>
                </c:pt>
                <c:pt idx="47">
                  <c:v>1700</c:v>
                </c:pt>
                <c:pt idx="48">
                  <c:v>1505</c:v>
                </c:pt>
                <c:pt idx="49">
                  <c:v>817</c:v>
                </c:pt>
                <c:pt idx="50">
                  <c:v>448</c:v>
                </c:pt>
                <c:pt idx="51">
                  <c:v>386</c:v>
                </c:pt>
                <c:pt idx="52">
                  <c:v>202</c:v>
                </c:pt>
                <c:pt idx="53">
                  <c:v>163</c:v>
                </c:pt>
                <c:pt idx="54">
                  <c:v>90</c:v>
                </c:pt>
              </c:numCache>
            </c:numRef>
          </c:val>
          <c:smooth val="0"/>
        </c:ser>
        <c:ser>
          <c:idx val="0"/>
          <c:order val="2"/>
          <c:tx>
            <c:strRef>
              <c:f>'V2.2-20 à 22 source'!$AD$6</c:f>
              <c:strCache>
                <c:ptCount val="1"/>
                <c:pt idx="0">
                  <c:v>2013</c:v>
                </c:pt>
              </c:strCache>
            </c:strRef>
          </c:tx>
          <c:spPr>
            <a:ln w="25400">
              <a:solidFill>
                <a:schemeClr val="tx2"/>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source'!$AD$7:$AD$61</c:f>
              <c:numCache>
                <c:formatCode>#,##0</c:formatCode>
                <c:ptCount val="55"/>
                <c:pt idx="0">
                  <c:v>5</c:v>
                </c:pt>
                <c:pt idx="1">
                  <c:v>19</c:v>
                </c:pt>
                <c:pt idx="2">
                  <c:v>38</c:v>
                </c:pt>
                <c:pt idx="3">
                  <c:v>64</c:v>
                </c:pt>
                <c:pt idx="4">
                  <c:v>75</c:v>
                </c:pt>
                <c:pt idx="5">
                  <c:v>102</c:v>
                </c:pt>
                <c:pt idx="6">
                  <c:v>152</c:v>
                </c:pt>
                <c:pt idx="7">
                  <c:v>667</c:v>
                </c:pt>
                <c:pt idx="8">
                  <c:v>3018</c:v>
                </c:pt>
                <c:pt idx="9">
                  <c:v>6082</c:v>
                </c:pt>
                <c:pt idx="10">
                  <c:v>6716</c:v>
                </c:pt>
                <c:pt idx="11">
                  <c:v>6235</c:v>
                </c:pt>
                <c:pt idx="12">
                  <c:v>4706</c:v>
                </c:pt>
                <c:pt idx="13">
                  <c:v>3759</c:v>
                </c:pt>
                <c:pt idx="14">
                  <c:v>3256</c:v>
                </c:pt>
                <c:pt idx="15">
                  <c:v>3140</c:v>
                </c:pt>
                <c:pt idx="16">
                  <c:v>2918</c:v>
                </c:pt>
                <c:pt idx="17">
                  <c:v>2826</c:v>
                </c:pt>
                <c:pt idx="18">
                  <c:v>2556</c:v>
                </c:pt>
                <c:pt idx="19">
                  <c:v>2410</c:v>
                </c:pt>
                <c:pt idx="20">
                  <c:v>2354</c:v>
                </c:pt>
                <c:pt idx="21">
                  <c:v>2202</c:v>
                </c:pt>
                <c:pt idx="22">
                  <c:v>2136</c:v>
                </c:pt>
                <c:pt idx="23">
                  <c:v>1977</c:v>
                </c:pt>
                <c:pt idx="24">
                  <c:v>1953</c:v>
                </c:pt>
                <c:pt idx="25">
                  <c:v>2006</c:v>
                </c:pt>
                <c:pt idx="26">
                  <c:v>2174</c:v>
                </c:pt>
                <c:pt idx="27">
                  <c:v>2141</c:v>
                </c:pt>
                <c:pt idx="28">
                  <c:v>2050</c:v>
                </c:pt>
                <c:pt idx="29">
                  <c:v>2094</c:v>
                </c:pt>
                <c:pt idx="30">
                  <c:v>2065</c:v>
                </c:pt>
                <c:pt idx="31">
                  <c:v>2160</c:v>
                </c:pt>
                <c:pt idx="32">
                  <c:v>2204</c:v>
                </c:pt>
                <c:pt idx="33">
                  <c:v>2432</c:v>
                </c:pt>
                <c:pt idx="34">
                  <c:v>2522</c:v>
                </c:pt>
                <c:pt idx="35">
                  <c:v>2467</c:v>
                </c:pt>
                <c:pt idx="36">
                  <c:v>2516</c:v>
                </c:pt>
                <c:pt idx="37">
                  <c:v>2580</c:v>
                </c:pt>
                <c:pt idx="38">
                  <c:v>2586</c:v>
                </c:pt>
                <c:pt idx="39">
                  <c:v>2644</c:v>
                </c:pt>
                <c:pt idx="40">
                  <c:v>2701</c:v>
                </c:pt>
                <c:pt idx="41">
                  <c:v>2501</c:v>
                </c:pt>
                <c:pt idx="42">
                  <c:v>2619</c:v>
                </c:pt>
                <c:pt idx="43">
                  <c:v>2453</c:v>
                </c:pt>
                <c:pt idx="44">
                  <c:v>2360</c:v>
                </c:pt>
                <c:pt idx="45">
                  <c:v>2213</c:v>
                </c:pt>
                <c:pt idx="46">
                  <c:v>1986</c:v>
                </c:pt>
                <c:pt idx="47">
                  <c:v>1806</c:v>
                </c:pt>
                <c:pt idx="48">
                  <c:v>1800</c:v>
                </c:pt>
                <c:pt idx="49">
                  <c:v>1101</c:v>
                </c:pt>
                <c:pt idx="50">
                  <c:v>841</c:v>
                </c:pt>
                <c:pt idx="51">
                  <c:v>527</c:v>
                </c:pt>
                <c:pt idx="52">
                  <c:v>302</c:v>
                </c:pt>
                <c:pt idx="53">
                  <c:v>235</c:v>
                </c:pt>
                <c:pt idx="54">
                  <c:v>139</c:v>
                </c:pt>
              </c:numCache>
            </c:numRef>
          </c:val>
          <c:smooth val="0"/>
        </c:ser>
        <c:ser>
          <c:idx val="1"/>
          <c:order val="3"/>
          <c:tx>
            <c:strRef>
              <c:f>'V2.2-20 à 22 source'!$AF$6</c:f>
              <c:strCache>
                <c:ptCount val="1"/>
                <c:pt idx="0">
                  <c:v>2015</c:v>
                </c:pt>
              </c:strCache>
            </c:strRef>
          </c:tx>
          <c:spPr>
            <a:ln w="19050">
              <a:solidFill>
                <a:schemeClr val="accent6"/>
              </a:solidFill>
              <a:prstDash val="solid"/>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source'!$AF$7:$AF$61</c:f>
              <c:numCache>
                <c:formatCode>#,##0</c:formatCode>
                <c:ptCount val="55"/>
                <c:pt idx="0">
                  <c:v>7</c:v>
                </c:pt>
                <c:pt idx="1">
                  <c:v>21</c:v>
                </c:pt>
                <c:pt idx="2">
                  <c:v>34</c:v>
                </c:pt>
                <c:pt idx="3">
                  <c:v>63</c:v>
                </c:pt>
                <c:pt idx="4">
                  <c:v>69</c:v>
                </c:pt>
                <c:pt idx="5">
                  <c:v>86</c:v>
                </c:pt>
                <c:pt idx="6">
                  <c:v>119</c:v>
                </c:pt>
                <c:pt idx="7">
                  <c:v>694</c:v>
                </c:pt>
                <c:pt idx="8">
                  <c:v>3433</c:v>
                </c:pt>
                <c:pt idx="9">
                  <c:v>6175</c:v>
                </c:pt>
                <c:pt idx="10">
                  <c:v>7184</c:v>
                </c:pt>
                <c:pt idx="11">
                  <c:v>6937</c:v>
                </c:pt>
                <c:pt idx="12">
                  <c:v>5687</c:v>
                </c:pt>
                <c:pt idx="13">
                  <c:v>4816</c:v>
                </c:pt>
                <c:pt idx="14">
                  <c:v>3963</c:v>
                </c:pt>
                <c:pt idx="15">
                  <c:v>3332</c:v>
                </c:pt>
                <c:pt idx="16">
                  <c:v>2984</c:v>
                </c:pt>
                <c:pt idx="17">
                  <c:v>2882</c:v>
                </c:pt>
                <c:pt idx="18">
                  <c:v>2689</c:v>
                </c:pt>
                <c:pt idx="19">
                  <c:v>2594</c:v>
                </c:pt>
                <c:pt idx="20">
                  <c:v>2396</c:v>
                </c:pt>
                <c:pt idx="21">
                  <c:v>2267</c:v>
                </c:pt>
                <c:pt idx="22">
                  <c:v>2234</c:v>
                </c:pt>
                <c:pt idx="23">
                  <c:v>2092</c:v>
                </c:pt>
                <c:pt idx="24">
                  <c:v>2023</c:v>
                </c:pt>
                <c:pt idx="25">
                  <c:v>1895</c:v>
                </c:pt>
                <c:pt idx="26">
                  <c:v>1877</c:v>
                </c:pt>
                <c:pt idx="27">
                  <c:v>1901</c:v>
                </c:pt>
                <c:pt idx="28">
                  <c:v>2070</c:v>
                </c:pt>
                <c:pt idx="29">
                  <c:v>2047</c:v>
                </c:pt>
                <c:pt idx="30">
                  <c:v>1958</c:v>
                </c:pt>
                <c:pt idx="31">
                  <c:v>2025</c:v>
                </c:pt>
                <c:pt idx="32">
                  <c:v>1961</c:v>
                </c:pt>
                <c:pt idx="33">
                  <c:v>2083</c:v>
                </c:pt>
                <c:pt idx="34">
                  <c:v>2156</c:v>
                </c:pt>
                <c:pt idx="35">
                  <c:v>2384</c:v>
                </c:pt>
                <c:pt idx="36">
                  <c:v>2418</c:v>
                </c:pt>
                <c:pt idx="37">
                  <c:v>2396</c:v>
                </c:pt>
                <c:pt idx="38">
                  <c:v>2428</c:v>
                </c:pt>
                <c:pt idx="39">
                  <c:v>2473</c:v>
                </c:pt>
                <c:pt idx="40">
                  <c:v>2512</c:v>
                </c:pt>
                <c:pt idx="41">
                  <c:v>2536</c:v>
                </c:pt>
                <c:pt idx="42">
                  <c:v>2616</c:v>
                </c:pt>
                <c:pt idx="43">
                  <c:v>2426</c:v>
                </c:pt>
                <c:pt idx="44">
                  <c:v>2475</c:v>
                </c:pt>
                <c:pt idx="45">
                  <c:v>2326</c:v>
                </c:pt>
                <c:pt idx="46">
                  <c:v>2045</c:v>
                </c:pt>
                <c:pt idx="47">
                  <c:v>1917</c:v>
                </c:pt>
                <c:pt idx="48">
                  <c:v>1630</c:v>
                </c:pt>
                <c:pt idx="49">
                  <c:v>1089</c:v>
                </c:pt>
                <c:pt idx="50">
                  <c:v>909</c:v>
                </c:pt>
                <c:pt idx="51">
                  <c:v>694</c:v>
                </c:pt>
                <c:pt idx="52">
                  <c:v>534</c:v>
                </c:pt>
                <c:pt idx="53">
                  <c:v>346</c:v>
                </c:pt>
                <c:pt idx="54">
                  <c:v>208</c:v>
                </c:pt>
              </c:numCache>
            </c:numRef>
          </c:val>
          <c:smooth val="0"/>
        </c:ser>
        <c:ser>
          <c:idx val="9"/>
          <c:order val="4"/>
          <c:tx>
            <c:strRef>
              <c:f>'V2.2-20 à 22 source'!$AH$6</c:f>
              <c:strCache>
                <c:ptCount val="1"/>
                <c:pt idx="0">
                  <c:v>2017</c:v>
                </c:pt>
              </c:strCache>
            </c:strRef>
          </c:tx>
          <c:spPr>
            <a:ln w="28575">
              <a:solidFill>
                <a:schemeClr val="tx1"/>
              </a:solidFill>
            </a:ln>
          </c:spPr>
          <c:marker>
            <c:symbol val="none"/>
          </c:marker>
          <c:cat>
            <c:numRef>
              <c:f>'V2.2-20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'V2.2-20 à 22 source'!$AH$7:$AH$61</c:f>
              <c:numCache>
                <c:formatCode>#,##0</c:formatCode>
                <c:ptCount val="55"/>
                <c:pt idx="0">
                  <c:v>3</c:v>
                </c:pt>
                <c:pt idx="1">
                  <c:v>22</c:v>
                </c:pt>
                <c:pt idx="2">
                  <c:v>34</c:v>
                </c:pt>
                <c:pt idx="3">
                  <c:v>46</c:v>
                </c:pt>
                <c:pt idx="4">
                  <c:v>84</c:v>
                </c:pt>
                <c:pt idx="5">
                  <c:v>92</c:v>
                </c:pt>
                <c:pt idx="6">
                  <c:v>152</c:v>
                </c:pt>
                <c:pt idx="7">
                  <c:v>683</c:v>
                </c:pt>
                <c:pt idx="8">
                  <c:v>3209</c:v>
                </c:pt>
                <c:pt idx="9">
                  <c:v>6509</c:v>
                </c:pt>
                <c:pt idx="10">
                  <c:v>7212</c:v>
                </c:pt>
                <c:pt idx="11">
                  <c:v>6790</c:v>
                </c:pt>
                <c:pt idx="12">
                  <c:v>6040</c:v>
                </c:pt>
                <c:pt idx="13">
                  <c:v>5071</c:v>
                </c:pt>
                <c:pt idx="14">
                  <c:v>4318</c:v>
                </c:pt>
                <c:pt idx="15">
                  <c:v>3822</c:v>
                </c:pt>
                <c:pt idx="16">
                  <c:v>3167</c:v>
                </c:pt>
                <c:pt idx="17">
                  <c:v>2842</c:v>
                </c:pt>
                <c:pt idx="18">
                  <c:v>2600</c:v>
                </c:pt>
                <c:pt idx="19">
                  <c:v>2545</c:v>
                </c:pt>
                <c:pt idx="20">
                  <c:v>2485</c:v>
                </c:pt>
                <c:pt idx="21">
                  <c:v>2371</c:v>
                </c:pt>
                <c:pt idx="22">
                  <c:v>2216</c:v>
                </c:pt>
                <c:pt idx="23">
                  <c:v>2132</c:v>
                </c:pt>
                <c:pt idx="24">
                  <c:v>2150</c:v>
                </c:pt>
                <c:pt idx="25">
                  <c:v>1989</c:v>
                </c:pt>
                <c:pt idx="26">
                  <c:v>1940</c:v>
                </c:pt>
                <c:pt idx="27">
                  <c:v>1768</c:v>
                </c:pt>
                <c:pt idx="28">
                  <c:v>1788</c:v>
                </c:pt>
                <c:pt idx="29">
                  <c:v>1799</c:v>
                </c:pt>
                <c:pt idx="30">
                  <c:v>1950</c:v>
                </c:pt>
                <c:pt idx="31">
                  <c:v>1943</c:v>
                </c:pt>
                <c:pt idx="32">
                  <c:v>1873</c:v>
                </c:pt>
                <c:pt idx="33">
                  <c:v>1940</c:v>
                </c:pt>
                <c:pt idx="34">
                  <c:v>1899</c:v>
                </c:pt>
                <c:pt idx="35">
                  <c:v>2022</c:v>
                </c:pt>
                <c:pt idx="36">
                  <c:v>2096</c:v>
                </c:pt>
                <c:pt idx="37">
                  <c:v>2308</c:v>
                </c:pt>
                <c:pt idx="38">
                  <c:v>2341</c:v>
                </c:pt>
                <c:pt idx="39">
                  <c:v>2306</c:v>
                </c:pt>
                <c:pt idx="40">
                  <c:v>2362</c:v>
                </c:pt>
                <c:pt idx="41">
                  <c:v>2410</c:v>
                </c:pt>
                <c:pt idx="42">
                  <c:v>2418</c:v>
                </c:pt>
                <c:pt idx="43">
                  <c:v>2413</c:v>
                </c:pt>
                <c:pt idx="44">
                  <c:v>2498</c:v>
                </c:pt>
                <c:pt idx="45">
                  <c:v>2283</c:v>
                </c:pt>
                <c:pt idx="46">
                  <c:v>2208</c:v>
                </c:pt>
                <c:pt idx="47">
                  <c:v>1892</c:v>
                </c:pt>
                <c:pt idx="48">
                  <c:v>1691</c:v>
                </c:pt>
                <c:pt idx="49">
                  <c:v>1366</c:v>
                </c:pt>
                <c:pt idx="50">
                  <c:v>916</c:v>
                </c:pt>
                <c:pt idx="51">
                  <c:v>696</c:v>
                </c:pt>
                <c:pt idx="52">
                  <c:v>628</c:v>
                </c:pt>
                <c:pt idx="53">
                  <c:v>493</c:v>
                </c:pt>
                <c:pt idx="54">
                  <c:v>393</c:v>
                </c:pt>
              </c:numCache>
            </c:numRef>
          </c:val>
          <c:smooth val="0"/>
        </c:ser>
        <c:dLbls>
          <c:showLegendKey val="0"/>
          <c:showVal val="0"/>
          <c:showCatName val="0"/>
          <c:showSerName val="0"/>
          <c:showPercent val="0"/>
          <c:showBubbleSize val="0"/>
        </c:dLbls>
        <c:smooth val="0"/>
        <c:axId val="193902128"/>
        <c:axId val="193902520"/>
      </c:lineChart>
      <c:catAx>
        <c:axId val="193902128"/>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3902520"/>
        <c:crosses val="autoZero"/>
        <c:auto val="1"/>
        <c:lblAlgn val="ctr"/>
        <c:lblOffset val="100"/>
        <c:tickLblSkip val="2"/>
        <c:tickMarkSkip val="1"/>
        <c:noMultiLvlLbl val="0"/>
      </c:catAx>
      <c:valAx>
        <c:axId val="19390252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3902128"/>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77961294835205E-2"/>
          <c:y val="4.1945486111111117E-2"/>
          <c:w val="0.8568014814814815"/>
          <c:h val="0.78771597222222223"/>
        </c:manualLayout>
      </c:layout>
      <c:areaChart>
        <c:grouping val="standard"/>
        <c:varyColors val="0"/>
        <c:ser>
          <c:idx val="2"/>
          <c:order val="0"/>
          <c:tx>
            <c:strRef>
              <c:f>'V 2.2-23 source'!$D$3:$E$3</c:f>
              <c:strCache>
                <c:ptCount val="1"/>
                <c:pt idx="0">
                  <c:v>Secteur privé</c:v>
                </c:pt>
              </c:strCache>
            </c:strRef>
          </c:tx>
          <c:spPr>
            <a:solidFill>
              <a:schemeClr val="accent6">
                <a:lumMod val="60000"/>
                <a:lumOff val="40000"/>
              </a:schemeClr>
            </a:solidFill>
            <a:ln w="25400">
              <a:noFill/>
            </a:ln>
          </c:spPr>
          <c:cat>
            <c:strLit>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strLit>
          </c:cat>
          <c:val>
            <c:numRef>
              <c:f>'V 2.2-23 source'!$E$5:$E$59</c:f>
              <c:numCache>
                <c:formatCode>0.0%</c:formatCode>
                <c:ptCount val="55"/>
                <c:pt idx="0">
                  <c:v>7.2296380800788933E-5</c:v>
                </c:pt>
                <c:pt idx="1">
                  <c:v>2.7977599977530227E-4</c:v>
                </c:pt>
                <c:pt idx="2">
                  <c:v>2.2683903996137101E-3</c:v>
                </c:pt>
                <c:pt idx="3">
                  <c:v>4.8539965474610697E-3</c:v>
                </c:pt>
                <c:pt idx="4">
                  <c:v>9.2478644847036242E-3</c:v>
                </c:pt>
                <c:pt idx="5">
                  <c:v>1.0865820641641811E-2</c:v>
                </c:pt>
                <c:pt idx="6">
                  <c:v>1.4311595558112483E-2</c:v>
                </c:pt>
                <c:pt idx="7">
                  <c:v>1.4011206499320503E-2</c:v>
                </c:pt>
                <c:pt idx="8">
                  <c:v>1.8292569348096536E-2</c:v>
                </c:pt>
                <c:pt idx="9">
                  <c:v>1.7850603329830014E-2</c:v>
                </c:pt>
                <c:pt idx="10">
                  <c:v>2.452278791255982E-2</c:v>
                </c:pt>
                <c:pt idx="11">
                  <c:v>2.4083712509845964E-2</c:v>
                </c:pt>
                <c:pt idx="12">
                  <c:v>2.3227353615486456E-2</c:v>
                </c:pt>
                <c:pt idx="13">
                  <c:v>2.433383895302095E-2</c:v>
                </c:pt>
                <c:pt idx="14">
                  <c:v>2.4422394385120765E-2</c:v>
                </c:pt>
                <c:pt idx="15">
                  <c:v>2.4884813755275528E-2</c:v>
                </c:pt>
                <c:pt idx="16">
                  <c:v>2.7247031885736593E-2</c:v>
                </c:pt>
                <c:pt idx="17">
                  <c:v>2.504709014914213E-2</c:v>
                </c:pt>
                <c:pt idx="18">
                  <c:v>2.6134131443217631E-2</c:v>
                </c:pt>
                <c:pt idx="19">
                  <c:v>2.4067738952910141E-2</c:v>
                </c:pt>
                <c:pt idx="20">
                  <c:v>2.6106249685594614E-2</c:v>
                </c:pt>
                <c:pt idx="21">
                  <c:v>2.8420241285673838E-2</c:v>
                </c:pt>
                <c:pt idx="22">
                  <c:v>2.8727745302484863E-2</c:v>
                </c:pt>
                <c:pt idx="23">
                  <c:v>2.6635737234857283E-2</c:v>
                </c:pt>
                <c:pt idx="24">
                  <c:v>2.5935601481253734E-2</c:v>
                </c:pt>
                <c:pt idx="25">
                  <c:v>2.5436451122269662E-2</c:v>
                </c:pt>
                <c:pt idx="26">
                  <c:v>2.3946480518470561E-2</c:v>
                </c:pt>
                <c:pt idx="27">
                  <c:v>2.4370321813284686E-2</c:v>
                </c:pt>
                <c:pt idx="28">
                  <c:v>2.6847348010988741E-2</c:v>
                </c:pt>
                <c:pt idx="29">
                  <c:v>2.8563751847878783E-2</c:v>
                </c:pt>
                <c:pt idx="30">
                  <c:v>2.7452586481380853E-2</c:v>
                </c:pt>
                <c:pt idx="31">
                  <c:v>2.67994522060639E-2</c:v>
                </c:pt>
                <c:pt idx="32">
                  <c:v>2.7081007654950948E-2</c:v>
                </c:pt>
                <c:pt idx="33">
                  <c:v>2.5251612305559033E-2</c:v>
                </c:pt>
                <c:pt idx="34">
                  <c:v>2.6724870022351781E-2</c:v>
                </c:pt>
                <c:pt idx="35">
                  <c:v>2.6582872621835816E-2</c:v>
                </c:pt>
                <c:pt idx="36">
                  <c:v>2.7311312429574255E-2</c:v>
                </c:pt>
                <c:pt idx="37">
                  <c:v>2.5685415256541513E-2</c:v>
                </c:pt>
                <c:pt idx="38">
                  <c:v>2.5452555148207892E-2</c:v>
                </c:pt>
                <c:pt idx="39">
                  <c:v>2.437384611965655E-2</c:v>
                </c:pt>
                <c:pt idx="40">
                  <c:v>2.150694106884524E-2</c:v>
                </c:pt>
                <c:pt idx="41">
                  <c:v>2.2066735021156102E-2</c:v>
                </c:pt>
                <c:pt idx="42">
                  <c:v>2.0658454822180192E-2</c:v>
                </c:pt>
                <c:pt idx="43">
                  <c:v>1.9614517060470633E-2</c:v>
                </c:pt>
                <c:pt idx="44">
                  <c:v>1.3876309575676215E-2</c:v>
                </c:pt>
                <c:pt idx="45">
                  <c:v>9.4438348934856118E-3</c:v>
                </c:pt>
                <c:pt idx="46">
                  <c:v>6.639956872738475E-3</c:v>
                </c:pt>
                <c:pt idx="47">
                  <c:v>5.1293191695747052E-3</c:v>
                </c:pt>
                <c:pt idx="48">
                  <c:v>4.5138909707677557E-3</c:v>
                </c:pt>
                <c:pt idx="49">
                  <c:v>2.7342239306208304E-3</c:v>
                </c:pt>
                <c:pt idx="50">
                  <c:v>1.5863793060768318E-3</c:v>
                </c:pt>
                <c:pt idx="51">
                  <c:v>1.6080689948820331E-3</c:v>
                </c:pt>
                <c:pt idx="52">
                  <c:v>1.2080170412206164E-3</c:v>
                </c:pt>
                <c:pt idx="53">
                  <c:v>1.1182074149232346E-3</c:v>
                </c:pt>
                <c:pt idx="54">
                  <c:v>5.6467255683040622E-4</c:v>
                </c:pt>
              </c:numCache>
            </c:numRef>
          </c:val>
        </c:ser>
        <c:dLbls>
          <c:showLegendKey val="0"/>
          <c:showVal val="0"/>
          <c:showCatName val="0"/>
          <c:showSerName val="0"/>
          <c:showPercent val="0"/>
          <c:showBubbleSize val="0"/>
        </c:dLbls>
        <c:axId val="197556464"/>
        <c:axId val="197550976"/>
      </c:areaChart>
      <c:lineChart>
        <c:grouping val="standard"/>
        <c:varyColors val="0"/>
        <c:ser>
          <c:idx val="4"/>
          <c:order val="1"/>
          <c:tx>
            <c:strRef>
              <c:f>'V 2.2-23 source'!$B$3:$C$3</c:f>
              <c:strCache>
                <c:ptCount val="1"/>
                <c:pt idx="0">
                  <c:v>Secteur public</c:v>
                </c:pt>
              </c:strCache>
            </c:strRef>
          </c:tx>
          <c:spPr>
            <a:ln w="25400">
              <a:solidFill>
                <a:schemeClr val="accent1"/>
              </a:solidFill>
              <a:prstDash val="solid"/>
            </a:ln>
          </c:spPr>
          <c:marker>
            <c:symbol val="none"/>
          </c:marker>
          <c:cat>
            <c:multiLvlStrRef>
              <c:f>#REF!</c:f>
            </c:multiLvlStrRef>
          </c:cat>
          <c:val>
            <c:numRef>
              <c:f>'V 2.2-23 source'!$C$5:$C$59</c:f>
              <c:numCache>
                <c:formatCode>0.0%</c:formatCode>
                <c:ptCount val="55"/>
                <c:pt idx="0">
                  <c:v>2.5452026168689746E-4</c:v>
                </c:pt>
                <c:pt idx="1">
                  <c:v>1.6690062343718056E-4</c:v>
                </c:pt>
                <c:pt idx="2">
                  <c:v>7.4710246191619413E-4</c:v>
                </c:pt>
                <c:pt idx="3">
                  <c:v>1.5992236018950042E-3</c:v>
                </c:pt>
                <c:pt idx="4">
                  <c:v>4.7209088848552865E-3</c:v>
                </c:pt>
                <c:pt idx="5">
                  <c:v>3.9232774697483333E-3</c:v>
                </c:pt>
                <c:pt idx="6">
                  <c:v>8.9479571794457598E-3</c:v>
                </c:pt>
                <c:pt idx="7">
                  <c:v>9.0376222954138986E-3</c:v>
                </c:pt>
                <c:pt idx="8">
                  <c:v>1.1268079316753415E-2</c:v>
                </c:pt>
                <c:pt idx="9">
                  <c:v>1.4233789663482915E-2</c:v>
                </c:pt>
                <c:pt idx="10">
                  <c:v>1.7102807469769585E-2</c:v>
                </c:pt>
                <c:pt idx="11">
                  <c:v>1.6011739852608498E-2</c:v>
                </c:pt>
                <c:pt idx="12">
                  <c:v>1.9028281418873222E-2</c:v>
                </c:pt>
                <c:pt idx="13">
                  <c:v>1.9644866527463296E-2</c:v>
                </c:pt>
                <c:pt idx="14">
                  <c:v>1.8589489402668791E-2</c:v>
                </c:pt>
                <c:pt idx="15">
                  <c:v>1.6192588977418088E-2</c:v>
                </c:pt>
                <c:pt idx="16">
                  <c:v>2.3710598101082586E-2</c:v>
                </c:pt>
                <c:pt idx="17">
                  <c:v>2.2439983829389287E-2</c:v>
                </c:pt>
                <c:pt idx="18">
                  <c:v>2.4197472890836812E-2</c:v>
                </c:pt>
                <c:pt idx="19">
                  <c:v>1.9149939978171111E-2</c:v>
                </c:pt>
                <c:pt idx="20">
                  <c:v>2.2922943701280687E-2</c:v>
                </c:pt>
                <c:pt idx="21">
                  <c:v>2.6443519266657868E-2</c:v>
                </c:pt>
                <c:pt idx="22">
                  <c:v>2.5509879121319298E-2</c:v>
                </c:pt>
                <c:pt idx="23">
                  <c:v>2.4838803323937581E-2</c:v>
                </c:pt>
                <c:pt idx="24">
                  <c:v>2.4993153585456691E-2</c:v>
                </c:pt>
                <c:pt idx="25">
                  <c:v>2.9246278665255299E-2</c:v>
                </c:pt>
                <c:pt idx="26">
                  <c:v>3.0314901117970788E-2</c:v>
                </c:pt>
                <c:pt idx="27">
                  <c:v>2.7701751999446383E-2</c:v>
                </c:pt>
                <c:pt idx="28">
                  <c:v>2.9653332972670705E-2</c:v>
                </c:pt>
                <c:pt idx="29">
                  <c:v>3.0673965954352827E-2</c:v>
                </c:pt>
                <c:pt idx="30">
                  <c:v>3.3431718071798476E-2</c:v>
                </c:pt>
                <c:pt idx="31">
                  <c:v>3.3969785141697968E-2</c:v>
                </c:pt>
                <c:pt idx="32">
                  <c:v>3.1702121866173084E-2</c:v>
                </c:pt>
                <c:pt idx="33">
                  <c:v>3.2012125851910177E-2</c:v>
                </c:pt>
                <c:pt idx="34">
                  <c:v>3.2022920911460834E-2</c:v>
                </c:pt>
                <c:pt idx="35">
                  <c:v>2.9338900493497414E-2</c:v>
                </c:pt>
                <c:pt idx="36">
                  <c:v>2.9675454898029693E-2</c:v>
                </c:pt>
                <c:pt idx="37">
                  <c:v>2.8863901583555809E-2</c:v>
                </c:pt>
                <c:pt idx="38">
                  <c:v>2.937546148567359E-2</c:v>
                </c:pt>
                <c:pt idx="39">
                  <c:v>2.6979549455656011E-2</c:v>
                </c:pt>
                <c:pt idx="40">
                  <c:v>2.9106820512841594E-2</c:v>
                </c:pt>
                <c:pt idx="41">
                  <c:v>2.3145661440299753E-2</c:v>
                </c:pt>
                <c:pt idx="42">
                  <c:v>2.7430262520501104E-2</c:v>
                </c:pt>
                <c:pt idx="43">
                  <c:v>2.3357950351686006E-2</c:v>
                </c:pt>
                <c:pt idx="44">
                  <c:v>1.9862829087146233E-2</c:v>
                </c:pt>
                <c:pt idx="45">
                  <c:v>1.5385484167146808E-2</c:v>
                </c:pt>
                <c:pt idx="46">
                  <c:v>1.1844953733860018E-2</c:v>
                </c:pt>
                <c:pt idx="47">
                  <c:v>8.4085586499524374E-3</c:v>
                </c:pt>
                <c:pt idx="48">
                  <c:v>3.5973527955514006E-3</c:v>
                </c:pt>
                <c:pt idx="49">
                  <c:v>3.7801900015128429E-3</c:v>
                </c:pt>
                <c:pt idx="50">
                  <c:v>8.186168955935624E-4</c:v>
                </c:pt>
                <c:pt idx="51">
                  <c:v>1.0779127235983851E-3</c:v>
                </c:pt>
                <c:pt idx="52">
                  <c:v>8.3415324611397763E-4</c:v>
                </c:pt>
                <c:pt idx="53">
                  <c:v>4.9352982308254552E-4</c:v>
                </c:pt>
                <c:pt idx="54">
                  <c:v>2.1810437639592706E-4</c:v>
                </c:pt>
              </c:numCache>
            </c:numRef>
          </c:val>
          <c:smooth val="0"/>
        </c:ser>
        <c:dLbls>
          <c:showLegendKey val="0"/>
          <c:showVal val="0"/>
          <c:showCatName val="0"/>
          <c:showSerName val="0"/>
          <c:showPercent val="0"/>
          <c:showBubbleSize val="0"/>
        </c:dLbls>
        <c:marker val="1"/>
        <c:smooth val="0"/>
        <c:axId val="197556464"/>
        <c:axId val="197550976"/>
      </c:lineChart>
      <c:catAx>
        <c:axId val="19755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fr-FR"/>
          </a:p>
        </c:txPr>
        <c:crossAx val="197550976"/>
        <c:crosses val="autoZero"/>
        <c:auto val="1"/>
        <c:lblAlgn val="ctr"/>
        <c:lblOffset val="100"/>
        <c:tickLblSkip val="2"/>
        <c:tickMarkSkip val="1"/>
        <c:noMultiLvlLbl val="0"/>
      </c:catAx>
      <c:valAx>
        <c:axId val="197550976"/>
        <c:scaling>
          <c:orientation val="minMax"/>
        </c:scaling>
        <c:delete val="0"/>
        <c:axPos val="l"/>
        <c:majorGridlines>
          <c:spPr>
            <a:ln w="3175">
              <a:solidFill>
                <a:schemeClr val="bg1">
                  <a:lumMod val="8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fr-FR"/>
          </a:p>
        </c:txPr>
        <c:crossAx val="197556464"/>
        <c:crosses val="autoZero"/>
        <c:crossBetween val="midCat"/>
      </c:valAx>
      <c:spPr>
        <a:noFill/>
        <a:ln w="25400">
          <a:noFill/>
        </a:ln>
      </c:spPr>
    </c:plotArea>
    <c:legend>
      <c:legendPos val="b"/>
      <c:layout>
        <c:manualLayout>
          <c:xMode val="edge"/>
          <c:yMode val="edge"/>
          <c:x val="0"/>
          <c:y val="0.9244493055555556"/>
          <c:w val="1"/>
          <c:h val="6.2321527777777781E-2"/>
        </c:manualLayout>
      </c:layout>
      <c:overlay val="0"/>
      <c:spPr>
        <a:no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69427083333334"/>
          <c:y val="0.25745277777777775"/>
          <c:w val="0.25462989344927262"/>
          <c:h val="0.57692436969589167"/>
        </c:manualLayout>
      </c:layout>
      <c:pieChart>
        <c:varyColors val="1"/>
        <c:ser>
          <c:idx val="0"/>
          <c:order val="0"/>
          <c:spPr>
            <a:ln>
              <a:noFill/>
            </a:ln>
          </c:spPr>
          <c:dPt>
            <c:idx val="0"/>
            <c:bubble3D val="0"/>
            <c:explosion val="16"/>
          </c:dPt>
          <c:dPt>
            <c:idx val="1"/>
            <c:bubble3D val="0"/>
          </c:dPt>
          <c:dPt>
            <c:idx val="2"/>
            <c:bubble3D val="0"/>
          </c:dPt>
          <c:dPt>
            <c:idx val="3"/>
            <c:bubble3D val="0"/>
          </c:dPt>
          <c:dPt>
            <c:idx val="4"/>
            <c:bubble3D val="0"/>
          </c:dPt>
          <c:dPt>
            <c:idx val="5"/>
            <c:bubble3D val="0"/>
          </c:dPt>
          <c:dPt>
            <c:idx val="6"/>
            <c:bubble3D val="0"/>
          </c:dPt>
          <c:dPt>
            <c:idx val="7"/>
            <c:bubble3D val="0"/>
            <c:explosion val="15"/>
          </c:dPt>
          <c:dLbls>
            <c:dLbl>
              <c:idx val="0"/>
              <c:layout>
                <c:manualLayout>
                  <c:x val="-9.2368055555556369E-3"/>
                  <c:y val="-9.861458333333354E-3"/>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1.1115104166666667E-2"/>
                  <c:y val="6.5256944444445249E-3"/>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1.0449999999999999E-2"/>
                  <c:y val="-2.4815972222222222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5.7323350694444442E-2"/>
                  <c:y val="-2.0174305555555556E-2"/>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'V 2.2-4 source'!$A$4:$A$9</c:f>
              <c:strCache>
                <c:ptCount val="6"/>
                <c:pt idx="0">
                  <c:v>1 et moins</c:v>
                </c:pt>
                <c:pt idx="1">
                  <c:v>De 1 à 5 inclus</c:v>
                </c:pt>
                <c:pt idx="2">
                  <c:v>De 5 à 10 inclus</c:v>
                </c:pt>
                <c:pt idx="3">
                  <c:v>De 10 à 20 inclus</c:v>
                </c:pt>
                <c:pt idx="4">
                  <c:v>De 20 à 30 inclus</c:v>
                </c:pt>
                <c:pt idx="5">
                  <c:v>Plus de 30</c:v>
                </c:pt>
              </c:strCache>
            </c:strRef>
          </c:cat>
          <c:val>
            <c:numRef>
              <c:f>'V 2.2-4 source'!$B$4:$B$9</c:f>
              <c:numCache>
                <c:formatCode>#\ ##0_ ;\-#\ ##0\ </c:formatCode>
                <c:ptCount val="6"/>
                <c:pt idx="0">
                  <c:v>23123</c:v>
                </c:pt>
                <c:pt idx="1">
                  <c:v>12849</c:v>
                </c:pt>
                <c:pt idx="2">
                  <c:v>15092</c:v>
                </c:pt>
                <c:pt idx="3">
                  <c:v>26041</c:v>
                </c:pt>
                <c:pt idx="4">
                  <c:v>23400</c:v>
                </c:pt>
                <c:pt idx="5">
                  <c:v>70127</c:v>
                </c:pt>
              </c:numCache>
            </c:numRef>
          </c:val>
        </c:ser>
        <c:dLbls>
          <c:showLegendKey val="0"/>
          <c:showVal val="0"/>
          <c:showCatName val="0"/>
          <c:showSerName val="0"/>
          <c:showPercent val="0"/>
          <c:showBubbleSize val="0"/>
          <c:showLeaderLines val="1"/>
        </c:dLbls>
        <c:firstSliceAng val="35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Arial" panose="020B0604020202020204" pitchFamily="34" charset="0"/>
                <a:cs typeface="Arial" panose="020B0604020202020204" pitchFamily="34" charset="0"/>
              </a:rPr>
              <a:t>FPT</a:t>
            </a:r>
          </a:p>
        </c:rich>
      </c:tx>
      <c:layout>
        <c:manualLayout>
          <c:xMode val="edge"/>
          <c:yMode val="edge"/>
          <c:x val="0.48611892282335023"/>
          <c:y val="3.00893232360356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'V 2.2-6 et 7 source'!$C$5</c:f>
              <c:strCache>
                <c:ptCount val="1"/>
                <c:pt idx="0">
                  <c:v>54 ans et moins</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source'!$B$6:$B$40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source'!$C$6:$C$40</c:f>
              <c:numCache>
                <c:formatCode>0</c:formatCode>
                <c:ptCount val="35"/>
                <c:pt idx="0">
                  <c:v>13.460857244066595</c:v>
                </c:pt>
                <c:pt idx="1">
                  <c:v>10.301441677588466</c:v>
                </c:pt>
                <c:pt idx="2">
                  <c:v>10.599434010805247</c:v>
                </c:pt>
                <c:pt idx="3">
                  <c:v>10.244714740805097</c:v>
                </c:pt>
                <c:pt idx="4">
                  <c:v>10.09655948251617</c:v>
                </c:pt>
                <c:pt idx="5">
                  <c:v>8.3984210968337951</c:v>
                </c:pt>
                <c:pt idx="6">
                  <c:v>7.9341317365269459</c:v>
                </c:pt>
                <c:pt idx="7">
                  <c:v>5.9292946627767291</c:v>
                </c:pt>
                <c:pt idx="8">
                  <c:v>4.7844585373685478</c:v>
                </c:pt>
                <c:pt idx="9">
                  <c:v>4.1910609738683418</c:v>
                </c:pt>
                <c:pt idx="10">
                  <c:v>4.3908629441624365</c:v>
                </c:pt>
                <c:pt idx="12">
                  <c:v>0.87924970691676441</c:v>
                </c:pt>
                <c:pt idx="13">
                  <c:v>1.2517385257301807</c:v>
                </c:pt>
                <c:pt idx="14">
                  <c:v>0.86956521739130432</c:v>
                </c:pt>
                <c:pt idx="15">
                  <c:v>0.59815116911364874</c:v>
                </c:pt>
                <c:pt idx="16">
                  <c:v>0.26333113890717574</c:v>
                </c:pt>
                <c:pt idx="17">
                  <c:v>0.41472265422498705</c:v>
                </c:pt>
                <c:pt idx="18">
                  <c:v>0.56008146639511203</c:v>
                </c:pt>
                <c:pt idx="19">
                  <c:v>0.24271844660194172</c:v>
                </c:pt>
                <c:pt idx="20">
                  <c:v>0.17913121361397222</c:v>
                </c:pt>
                <c:pt idx="21">
                  <c:v>0.31286664059444658</c:v>
                </c:pt>
                <c:pt idx="22">
                  <c:v>0.99561927518916771</c:v>
                </c:pt>
                <c:pt idx="24">
                  <c:v>1.4475361884047102</c:v>
                </c:pt>
                <c:pt idx="25">
                  <c:v>2.3470163435955911</c:v>
                </c:pt>
                <c:pt idx="26">
                  <c:v>2.4601289446895147</c:v>
                </c:pt>
                <c:pt idx="27">
                  <c:v>1.7014363885088919</c:v>
                </c:pt>
                <c:pt idx="28">
                  <c:v>1.5607455647877835</c:v>
                </c:pt>
                <c:pt idx="29">
                  <c:v>1.6110248447204969</c:v>
                </c:pt>
                <c:pt idx="30">
                  <c:v>1.5239623019851614</c:v>
                </c:pt>
                <c:pt idx="31">
                  <c:v>0.65573770491803274</c:v>
                </c:pt>
                <c:pt idx="32">
                  <c:v>0.47807954429864713</c:v>
                </c:pt>
                <c:pt idx="33">
                  <c:v>0.89753843419532564</c:v>
                </c:pt>
                <c:pt idx="34">
                  <c:v>1.0995832224882505</c:v>
                </c:pt>
              </c:numCache>
            </c:numRef>
          </c:val>
        </c:ser>
        <c:ser>
          <c:idx val="1"/>
          <c:order val="1"/>
          <c:tx>
            <c:strRef>
              <c:f>'V 2.2-6 et 7 source'!$D$5</c:f>
              <c:strCache>
                <c:ptCount val="1"/>
                <c:pt idx="0">
                  <c:v>55 ans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source'!$B$6:$B$40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source'!$D$6:$D$40</c:f>
              <c:numCache>
                <c:formatCode>0</c:formatCode>
                <c:ptCount val="35"/>
                <c:pt idx="0">
                  <c:v>40.625474419310763</c:v>
                </c:pt>
                <c:pt idx="1">
                  <c:v>42.188728702490167</c:v>
                </c:pt>
                <c:pt idx="2">
                  <c:v>36.87934139439156</c:v>
                </c:pt>
                <c:pt idx="3">
                  <c:v>31.494352736750653</c:v>
                </c:pt>
                <c:pt idx="4">
                  <c:v>22.171182150557794</c:v>
                </c:pt>
                <c:pt idx="5">
                  <c:v>18.232972201226168</c:v>
                </c:pt>
                <c:pt idx="6">
                  <c:v>7.6430472388556217</c:v>
                </c:pt>
                <c:pt idx="7">
                  <c:v>8.2031920370688169</c:v>
                </c:pt>
                <c:pt idx="8">
                  <c:v>6.9117765111985223</c:v>
                </c:pt>
                <c:pt idx="9">
                  <c:v>5.6190204198200773</c:v>
                </c:pt>
                <c:pt idx="10">
                  <c:v>5.7360406091370564</c:v>
                </c:pt>
                <c:pt idx="12">
                  <c:v>42.555685814771394</c:v>
                </c:pt>
                <c:pt idx="13">
                  <c:v>40.055632823365784</c:v>
                </c:pt>
                <c:pt idx="14">
                  <c:v>35.246376811594203</c:v>
                </c:pt>
                <c:pt idx="15">
                  <c:v>29.363784665579118</c:v>
                </c:pt>
                <c:pt idx="16">
                  <c:v>19.881500987491769</c:v>
                </c:pt>
                <c:pt idx="17">
                  <c:v>14.618973561430792</c:v>
                </c:pt>
                <c:pt idx="18">
                  <c:v>5.091649694501018E-2</c:v>
                </c:pt>
                <c:pt idx="19">
                  <c:v>4.8543689320388349E-2</c:v>
                </c:pt>
                <c:pt idx="20">
                  <c:v>0</c:v>
                </c:pt>
                <c:pt idx="21">
                  <c:v>3.9108330074305822E-2</c:v>
                </c:pt>
                <c:pt idx="22">
                  <c:v>0.27877339705296694</c:v>
                </c:pt>
                <c:pt idx="24">
                  <c:v>49.088727218180459</c:v>
                </c:pt>
                <c:pt idx="25">
                  <c:v>49.809958190801979</c:v>
                </c:pt>
                <c:pt idx="26">
                  <c:v>47.616219884628435</c:v>
                </c:pt>
                <c:pt idx="27">
                  <c:v>39.688782489740085</c:v>
                </c:pt>
                <c:pt idx="28">
                  <c:v>31.562991241859422</c:v>
                </c:pt>
                <c:pt idx="29">
                  <c:v>29.668090062111801</c:v>
                </c:pt>
                <c:pt idx="30">
                  <c:v>0.30078203328654501</c:v>
                </c:pt>
                <c:pt idx="31">
                  <c:v>0.24325753569539926</c:v>
                </c:pt>
                <c:pt idx="32">
                  <c:v>9.1547146780592004E-2</c:v>
                </c:pt>
                <c:pt idx="33">
                  <c:v>0.18661690215942417</c:v>
                </c:pt>
                <c:pt idx="34">
                  <c:v>0.23942537909018355</c:v>
                </c:pt>
              </c:numCache>
            </c:numRef>
          </c:val>
        </c:ser>
        <c:ser>
          <c:idx val="2"/>
          <c:order val="2"/>
          <c:tx>
            <c:strRef>
              <c:f>'V 2.2-6 et 7 source'!$E$5</c:f>
              <c:strCache>
                <c:ptCount val="1"/>
                <c:pt idx="0">
                  <c:v>56 à 59 ans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source'!$B$6:$B$40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source'!$E$6:$E$40</c:f>
              <c:numCache>
                <c:formatCode>0</c:formatCode>
                <c:ptCount val="35"/>
                <c:pt idx="0">
                  <c:v>37.908000607256717</c:v>
                </c:pt>
                <c:pt idx="1">
                  <c:v>37.300131061598954</c:v>
                </c:pt>
                <c:pt idx="2">
                  <c:v>40.834834062258814</c:v>
                </c:pt>
                <c:pt idx="3">
                  <c:v>44.548218940052131</c:v>
                </c:pt>
                <c:pt idx="4">
                  <c:v>49.610949657823191</c:v>
                </c:pt>
                <c:pt idx="5">
                  <c:v>55.261610817166371</c:v>
                </c:pt>
                <c:pt idx="6">
                  <c:v>61.842980705256153</c:v>
                </c:pt>
                <c:pt idx="7">
                  <c:v>59.370173331045137</c:v>
                </c:pt>
                <c:pt idx="8">
                  <c:v>59.444489042305527</c:v>
                </c:pt>
                <c:pt idx="9">
                  <c:v>56.897044123946884</c:v>
                </c:pt>
                <c:pt idx="10">
                  <c:v>49.179357021996616</c:v>
                </c:pt>
                <c:pt idx="12">
                  <c:v>47.831184056271979</c:v>
                </c:pt>
                <c:pt idx="13">
                  <c:v>33.449235048678723</c:v>
                </c:pt>
                <c:pt idx="14">
                  <c:v>40.753623188405797</c:v>
                </c:pt>
                <c:pt idx="15">
                  <c:v>43.828167482327352</c:v>
                </c:pt>
                <c:pt idx="16">
                  <c:v>46.412113232389729</c:v>
                </c:pt>
                <c:pt idx="17">
                  <c:v>41.783307413167442</c:v>
                </c:pt>
                <c:pt idx="18">
                  <c:v>53.920570264765786</c:v>
                </c:pt>
                <c:pt idx="19">
                  <c:v>49.271844660194176</c:v>
                </c:pt>
                <c:pt idx="20">
                  <c:v>48.858038513210928</c:v>
                </c:pt>
                <c:pt idx="21">
                  <c:v>48.963629253030895</c:v>
                </c:pt>
                <c:pt idx="22">
                  <c:v>44.802867383512549</c:v>
                </c:pt>
                <c:pt idx="24">
                  <c:v>43.568589214730366</c:v>
                </c:pt>
                <c:pt idx="25">
                  <c:v>33.152793614595211</c:v>
                </c:pt>
                <c:pt idx="26">
                  <c:v>34.340006786562604</c:v>
                </c:pt>
                <c:pt idx="27">
                  <c:v>42.78385772913817</c:v>
                </c:pt>
                <c:pt idx="28">
                  <c:v>45.430047159218503</c:v>
                </c:pt>
                <c:pt idx="29">
                  <c:v>46.661490683229815</c:v>
                </c:pt>
                <c:pt idx="30">
                  <c:v>71.666332464407461</c:v>
                </c:pt>
                <c:pt idx="31">
                  <c:v>68.164992067689056</c:v>
                </c:pt>
                <c:pt idx="32">
                  <c:v>67.897467195605728</c:v>
                </c:pt>
                <c:pt idx="33">
                  <c:v>67.413134275304358</c:v>
                </c:pt>
                <c:pt idx="34">
                  <c:v>63.92657621707901</c:v>
                </c:pt>
              </c:numCache>
            </c:numRef>
          </c:val>
        </c:ser>
        <c:ser>
          <c:idx val="3"/>
          <c:order val="3"/>
          <c:tx>
            <c:strRef>
              <c:f>'V 2.2-6 et 7 source'!$F$5</c:f>
              <c:strCache>
                <c:ptCount val="1"/>
                <c:pt idx="0">
                  <c:v>60 ans et plus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source'!$B$6:$B$40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source'!$F$6:$F$40</c:f>
              <c:numCache>
                <c:formatCode>0</c:formatCode>
                <c:ptCount val="35"/>
                <c:pt idx="0">
                  <c:v>8.0056677293659231</c:v>
                </c:pt>
                <c:pt idx="1">
                  <c:v>10.209698558322412</c:v>
                </c:pt>
                <c:pt idx="2">
                  <c:v>11.68639053254438</c:v>
                </c:pt>
                <c:pt idx="3">
                  <c:v>13.712713582392123</c:v>
                </c:pt>
                <c:pt idx="4">
                  <c:v>18.121308709102841</c:v>
                </c:pt>
                <c:pt idx="5">
                  <c:v>18.106995884773664</c:v>
                </c:pt>
                <c:pt idx="6">
                  <c:v>22.579840319361278</c:v>
                </c:pt>
                <c:pt idx="7">
                  <c:v>26.497339969109319</c:v>
                </c:pt>
                <c:pt idx="8">
                  <c:v>28.859275909127398</c:v>
                </c:pt>
                <c:pt idx="9">
                  <c:v>33.292874482364695</c:v>
                </c:pt>
                <c:pt idx="10">
                  <c:v>40.693739424703892</c:v>
                </c:pt>
                <c:pt idx="12">
                  <c:v>8.73388042203986</c:v>
                </c:pt>
                <c:pt idx="13">
                  <c:v>25.243393602225311</c:v>
                </c:pt>
                <c:pt idx="14">
                  <c:v>23.130434782608695</c:v>
                </c:pt>
                <c:pt idx="15">
                  <c:v>26.209896682979881</c:v>
                </c:pt>
                <c:pt idx="16">
                  <c:v>33.443054641211326</c:v>
                </c:pt>
                <c:pt idx="17">
                  <c:v>43.18299637117677</c:v>
                </c:pt>
                <c:pt idx="18">
                  <c:v>45.468431771894089</c:v>
                </c:pt>
                <c:pt idx="19">
                  <c:v>50.436893203883493</c:v>
                </c:pt>
                <c:pt idx="20">
                  <c:v>50.962830273175101</c:v>
                </c:pt>
                <c:pt idx="21">
                  <c:v>50.684395776300349</c:v>
                </c:pt>
                <c:pt idx="22">
                  <c:v>53.922739944245322</c:v>
                </c:pt>
                <c:pt idx="24">
                  <c:v>5.8951473786844666</c:v>
                </c:pt>
                <c:pt idx="25">
                  <c:v>14.690231851007221</c:v>
                </c:pt>
                <c:pt idx="26">
                  <c:v>15.583644384119443</c:v>
                </c:pt>
                <c:pt idx="27">
                  <c:v>15.825923392612859</c:v>
                </c:pt>
                <c:pt idx="28">
                  <c:v>21.446216034134292</c:v>
                </c:pt>
                <c:pt idx="29">
                  <c:v>22.059394409937887</c:v>
                </c:pt>
                <c:pt idx="30">
                  <c:v>26.508923200320833</c:v>
                </c:pt>
                <c:pt idx="31">
                  <c:v>30.936012691697513</c:v>
                </c:pt>
                <c:pt idx="32">
                  <c:v>31.532906113315022</c:v>
                </c:pt>
                <c:pt idx="33">
                  <c:v>31.502710388340887</c:v>
                </c:pt>
                <c:pt idx="34">
                  <c:v>34.734415181342555</c:v>
                </c:pt>
              </c:numCache>
            </c:numRef>
          </c:val>
        </c:ser>
        <c:dLbls>
          <c:showLegendKey val="0"/>
          <c:showVal val="0"/>
          <c:showCatName val="0"/>
          <c:showSerName val="0"/>
          <c:showPercent val="0"/>
          <c:showBubbleSize val="0"/>
        </c:dLbls>
        <c:gapWidth val="10"/>
        <c:overlap val="100"/>
        <c:axId val="153517656"/>
        <c:axId val="153518832"/>
      </c:barChart>
      <c:catAx>
        <c:axId val="153517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3518832"/>
        <c:crosses val="autoZero"/>
        <c:auto val="1"/>
        <c:lblAlgn val="ctr"/>
        <c:lblOffset val="100"/>
        <c:noMultiLvlLbl val="0"/>
      </c:catAx>
      <c:valAx>
        <c:axId val="15351883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517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Arial" panose="020B0604020202020204" pitchFamily="34" charset="0"/>
                <a:cs typeface="Arial" panose="020B0604020202020204" pitchFamily="34" charset="0"/>
              </a:rPr>
              <a:t>FPT</a:t>
            </a:r>
          </a:p>
        </c:rich>
      </c:tx>
      <c:layout>
        <c:manualLayout>
          <c:xMode val="edge"/>
          <c:yMode val="edge"/>
          <c:x val="0.48611892282335023"/>
          <c:y val="3.00893232360356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'V 2.2-6 et 7 source'!$J$5</c:f>
              <c:strCache>
                <c:ptCount val="1"/>
                <c:pt idx="0">
                  <c:v>59 ans et moins</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source'!$I$6:$I$40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source'!$J$6:$J$40</c:f>
              <c:numCache>
                <c:formatCode>0</c:formatCode>
                <c:ptCount val="35"/>
                <c:pt idx="0">
                  <c:v>7.9350215780473912</c:v>
                </c:pt>
                <c:pt idx="1">
                  <c:v>4.5823299745166342</c:v>
                </c:pt>
                <c:pt idx="2">
                  <c:v>4.4971475892528527</c:v>
                </c:pt>
                <c:pt idx="3">
                  <c:v>3.3961972881879228</c:v>
                </c:pt>
                <c:pt idx="4">
                  <c:v>3.951764294123262</c:v>
                </c:pt>
                <c:pt idx="5">
                  <c:v>3.5974548618664346</c:v>
                </c:pt>
                <c:pt idx="6">
                  <c:v>2.3531766455080918</c:v>
                </c:pt>
                <c:pt idx="7">
                  <c:v>2.0232273838630808</c:v>
                </c:pt>
                <c:pt idx="8">
                  <c:v>1.7153617559655161</c:v>
                </c:pt>
                <c:pt idx="9">
                  <c:v>2.2894930972705239</c:v>
                </c:pt>
                <c:pt idx="10">
                  <c:v>2.1937986527927031</c:v>
                </c:pt>
                <c:pt idx="12">
                  <c:v>2.4930088653537217</c:v>
                </c:pt>
                <c:pt idx="13">
                  <c:v>2.9893285610127927</c:v>
                </c:pt>
                <c:pt idx="14">
                  <c:v>2.8512538646513224</c:v>
                </c:pt>
                <c:pt idx="15">
                  <c:v>2.1878393051031488</c:v>
                </c:pt>
                <c:pt idx="16">
                  <c:v>1.9346880477828996</c:v>
                </c:pt>
                <c:pt idx="17">
                  <c:v>2.1077830326385238</c:v>
                </c:pt>
                <c:pt idx="18">
                  <c:v>2.0043299113066557</c:v>
                </c:pt>
                <c:pt idx="19">
                  <c:v>1.7424009824992326</c:v>
                </c:pt>
                <c:pt idx="20">
                  <c:v>1.8353319684118166</c:v>
                </c:pt>
                <c:pt idx="21">
                  <c:v>2.5201282974405972</c:v>
                </c:pt>
                <c:pt idx="22">
                  <c:v>2.7639844451091835</c:v>
                </c:pt>
                <c:pt idx="24">
                  <c:v>3.4828170750500846</c:v>
                </c:pt>
                <c:pt idx="25">
                  <c:v>5.3735517379145028</c:v>
                </c:pt>
                <c:pt idx="26">
                  <c:v>4.921991084695394</c:v>
                </c:pt>
                <c:pt idx="27">
                  <c:v>4.758159653952025</c:v>
                </c:pt>
                <c:pt idx="28">
                  <c:v>5.741626794258373</c:v>
                </c:pt>
                <c:pt idx="29">
                  <c:v>4.5559038662486939</c:v>
                </c:pt>
                <c:pt idx="30">
                  <c:v>5.7183032575580031</c:v>
                </c:pt>
                <c:pt idx="31">
                  <c:v>4.6212121212121211</c:v>
                </c:pt>
                <c:pt idx="32">
                  <c:v>3.780284043441938</c:v>
                </c:pt>
                <c:pt idx="33">
                  <c:v>4.912478825522304</c:v>
                </c:pt>
                <c:pt idx="34">
                  <c:v>4.4167803547066846</c:v>
                </c:pt>
              </c:numCache>
            </c:numRef>
          </c:val>
        </c:ser>
        <c:ser>
          <c:idx val="1"/>
          <c:order val="1"/>
          <c:tx>
            <c:strRef>
              <c:f>'V 2.2-6 et 7 source'!$K$5</c:f>
              <c:strCache>
                <c:ptCount val="1"/>
                <c:pt idx="0">
                  <c:v>60 ans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source'!$I$6:$I$40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source'!$K$6:$K$40</c:f>
              <c:numCache>
                <c:formatCode>0</c:formatCode>
                <c:ptCount val="35"/>
                <c:pt idx="0">
                  <c:v>64.031837798224899</c:v>
                </c:pt>
                <c:pt idx="1">
                  <c:v>64.409791223435349</c:v>
                </c:pt>
                <c:pt idx="2">
                  <c:v>59.81781376518218</c:v>
                </c:pt>
                <c:pt idx="3">
                  <c:v>51.002135487688783</c:v>
                </c:pt>
                <c:pt idx="4">
                  <c:v>40.029908683063411</c:v>
                </c:pt>
                <c:pt idx="5">
                  <c:v>40.36328040026104</c:v>
                </c:pt>
                <c:pt idx="6">
                  <c:v>20.255046606050207</c:v>
                </c:pt>
                <c:pt idx="7">
                  <c:v>20.369804400977994</c:v>
                </c:pt>
                <c:pt idx="8">
                  <c:v>20.401918380557269</c:v>
                </c:pt>
                <c:pt idx="9">
                  <c:v>18.95352513436611</c:v>
                </c:pt>
                <c:pt idx="10">
                  <c:v>15.43522134563468</c:v>
                </c:pt>
                <c:pt idx="12">
                  <c:v>69.078360207056591</c:v>
                </c:pt>
                <c:pt idx="13">
                  <c:v>67.680784781600053</c:v>
                </c:pt>
                <c:pt idx="14">
                  <c:v>65.464330699645018</c:v>
                </c:pt>
                <c:pt idx="15">
                  <c:v>54.120521172638433</c:v>
                </c:pt>
                <c:pt idx="16">
                  <c:v>42.42030773225995</c:v>
                </c:pt>
                <c:pt idx="17">
                  <c:v>35.400245226834819</c:v>
                </c:pt>
                <c:pt idx="18">
                  <c:v>0.64948669599832387</c:v>
                </c:pt>
                <c:pt idx="19">
                  <c:v>0.59103469450414492</c:v>
                </c:pt>
                <c:pt idx="20">
                  <c:v>0.57765428487861947</c:v>
                </c:pt>
                <c:pt idx="21">
                  <c:v>0.65457877855599922</c:v>
                </c:pt>
                <c:pt idx="22">
                  <c:v>0.54442117858211192</c:v>
                </c:pt>
                <c:pt idx="24">
                  <c:v>71.459392818616124</c:v>
                </c:pt>
                <c:pt idx="25">
                  <c:v>72.473032361166602</c:v>
                </c:pt>
                <c:pt idx="26">
                  <c:v>70.300891530460618</c:v>
                </c:pt>
                <c:pt idx="27">
                  <c:v>60.755013763271727</c:v>
                </c:pt>
                <c:pt idx="28">
                  <c:v>51.127819548872175</c:v>
                </c:pt>
                <c:pt idx="29">
                  <c:v>45.308254963427373</c:v>
                </c:pt>
                <c:pt idx="30">
                  <c:v>11.038200140614014</c:v>
                </c:pt>
                <c:pt idx="31">
                  <c:v>13.106060606060607</c:v>
                </c:pt>
                <c:pt idx="32">
                  <c:v>12.677527151211363</c:v>
                </c:pt>
                <c:pt idx="33">
                  <c:v>11.180124223602485</c:v>
                </c:pt>
                <c:pt idx="34">
                  <c:v>12.346521145975444</c:v>
                </c:pt>
              </c:numCache>
            </c:numRef>
          </c:val>
        </c:ser>
        <c:ser>
          <c:idx val="2"/>
          <c:order val="2"/>
          <c:tx>
            <c:strRef>
              <c:f>'V 2.2-6 et 7 source'!$L$5</c:f>
              <c:strCache>
                <c:ptCount val="1"/>
                <c:pt idx="0">
                  <c:v>61 à 64 ans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source'!$I$6:$I$40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source'!$L$6:$L$40</c:f>
              <c:numCache>
                <c:formatCode>0</c:formatCode>
                <c:ptCount val="35"/>
                <c:pt idx="0">
                  <c:v>21.455907499389301</c:v>
                </c:pt>
                <c:pt idx="1">
                  <c:v>23.676150842821407</c:v>
                </c:pt>
                <c:pt idx="2">
                  <c:v>28.317077659182921</c:v>
                </c:pt>
                <c:pt idx="3">
                  <c:v>34.250135076028506</c:v>
                </c:pt>
                <c:pt idx="4">
                  <c:v>40.35763148684336</c:v>
                </c:pt>
                <c:pt idx="5">
                  <c:v>41.363932999782463</c:v>
                </c:pt>
                <c:pt idx="6">
                  <c:v>60.307657116715276</c:v>
                </c:pt>
                <c:pt idx="7">
                  <c:v>59.156479217603909</c:v>
                </c:pt>
                <c:pt idx="8">
                  <c:v>62.262041368758645</c:v>
                </c:pt>
                <c:pt idx="9">
                  <c:v>63.979344504162718</c:v>
                </c:pt>
                <c:pt idx="10">
                  <c:v>66.167798076167017</c:v>
                </c:pt>
                <c:pt idx="12">
                  <c:v>22.026536562146724</c:v>
                </c:pt>
                <c:pt idx="13">
                  <c:v>22.429906542056074</c:v>
                </c:pt>
                <c:pt idx="14">
                  <c:v>24.728043055078437</c:v>
                </c:pt>
                <c:pt idx="15">
                  <c:v>31.682953311617805</c:v>
                </c:pt>
                <c:pt idx="16">
                  <c:v>39.407907550477177</c:v>
                </c:pt>
                <c:pt idx="17">
                  <c:v>46.931745197641149</c:v>
                </c:pt>
                <c:pt idx="18">
                  <c:v>74.132271806690412</c:v>
                </c:pt>
                <c:pt idx="19">
                  <c:v>69.788148603008906</c:v>
                </c:pt>
                <c:pt idx="20">
                  <c:v>72.433460076045634</c:v>
                </c:pt>
                <c:pt idx="21">
                  <c:v>74.445244485173788</c:v>
                </c:pt>
                <c:pt idx="22">
                  <c:v>75.23781034998504</c:v>
                </c:pt>
                <c:pt idx="24">
                  <c:v>21.914008321775313</c:v>
                </c:pt>
                <c:pt idx="25">
                  <c:v>18.857371154614462</c:v>
                </c:pt>
                <c:pt idx="26">
                  <c:v>20.950965824665676</c:v>
                </c:pt>
                <c:pt idx="27">
                  <c:v>28.372001572945337</c:v>
                </c:pt>
                <c:pt idx="28">
                  <c:v>34.837092731829571</c:v>
                </c:pt>
                <c:pt idx="29">
                  <c:v>41.504702194357371</c:v>
                </c:pt>
                <c:pt idx="30">
                  <c:v>71.127255683149755</c:v>
                </c:pt>
                <c:pt idx="31">
                  <c:v>66.919191919191917</c:v>
                </c:pt>
                <c:pt idx="32">
                  <c:v>70.655806182121978</c:v>
                </c:pt>
                <c:pt idx="33">
                  <c:v>71.748541313758707</c:v>
                </c:pt>
                <c:pt idx="34">
                  <c:v>72.186221009549797</c:v>
                </c:pt>
              </c:numCache>
            </c:numRef>
          </c:val>
        </c:ser>
        <c:ser>
          <c:idx val="3"/>
          <c:order val="3"/>
          <c:tx>
            <c:strRef>
              <c:f>'V 2.2-6 et 7 source'!$M$5</c:f>
              <c:strCache>
                <c:ptCount val="1"/>
                <c:pt idx="0">
                  <c:v>65 ans et plus </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 2.2-6 et 7 source'!$I$6:$I$40</c:f>
              <c:numCache>
                <c:formatCode>General</c:formatCode>
                <c:ptCount val="35"/>
                <c:pt idx="0">
                  <c:v>2008</c:v>
                </c:pt>
                <c:pt idx="1">
                  <c:v>2009</c:v>
                </c:pt>
                <c:pt idx="2">
                  <c:v>2010</c:v>
                </c:pt>
                <c:pt idx="3">
                  <c:v>2011</c:v>
                </c:pt>
                <c:pt idx="4">
                  <c:v>2012</c:v>
                </c:pt>
                <c:pt idx="5">
                  <c:v>2013</c:v>
                </c:pt>
                <c:pt idx="6">
                  <c:v>2014</c:v>
                </c:pt>
                <c:pt idx="7">
                  <c:v>2015</c:v>
                </c:pt>
                <c:pt idx="8">
                  <c:v>2016</c:v>
                </c:pt>
                <c:pt idx="9">
                  <c:v>2017</c:v>
                </c:pt>
                <c:pt idx="10">
                  <c:v>2018</c:v>
                </c:pt>
                <c:pt idx="12">
                  <c:v>2008</c:v>
                </c:pt>
                <c:pt idx="13">
                  <c:v>2009</c:v>
                </c:pt>
                <c:pt idx="14">
                  <c:v>2010</c:v>
                </c:pt>
                <c:pt idx="15">
                  <c:v>2011</c:v>
                </c:pt>
                <c:pt idx="16">
                  <c:v>2012</c:v>
                </c:pt>
                <c:pt idx="17">
                  <c:v>2013</c:v>
                </c:pt>
                <c:pt idx="18">
                  <c:v>2014</c:v>
                </c:pt>
                <c:pt idx="19">
                  <c:v>2015</c:v>
                </c:pt>
                <c:pt idx="20">
                  <c:v>2016</c:v>
                </c:pt>
                <c:pt idx="21">
                  <c:v>2017</c:v>
                </c:pt>
                <c:pt idx="22">
                  <c:v>2018</c:v>
                </c:pt>
                <c:pt idx="24">
                  <c:v>2008</c:v>
                </c:pt>
                <c:pt idx="25">
                  <c:v>2009</c:v>
                </c:pt>
                <c:pt idx="26">
                  <c:v>2010</c:v>
                </c:pt>
                <c:pt idx="27">
                  <c:v>2011</c:v>
                </c:pt>
                <c:pt idx="28">
                  <c:v>2012</c:v>
                </c:pt>
                <c:pt idx="29">
                  <c:v>2013</c:v>
                </c:pt>
                <c:pt idx="30">
                  <c:v>2014</c:v>
                </c:pt>
                <c:pt idx="31">
                  <c:v>2015</c:v>
                </c:pt>
                <c:pt idx="32">
                  <c:v>2016</c:v>
                </c:pt>
                <c:pt idx="33">
                  <c:v>2017</c:v>
                </c:pt>
                <c:pt idx="34">
                  <c:v>2018</c:v>
                </c:pt>
              </c:numCache>
            </c:numRef>
          </c:cat>
          <c:val>
            <c:numRef>
              <c:f>'V 2.2-6 et 7 source'!$M$6:$M$40</c:f>
              <c:numCache>
                <c:formatCode>0</c:formatCode>
                <c:ptCount val="35"/>
                <c:pt idx="0">
                  <c:v>6.5772331243384095</c:v>
                </c:pt>
                <c:pt idx="1">
                  <c:v>7.3317279592266154</c:v>
                </c:pt>
                <c:pt idx="2">
                  <c:v>7.3679609863820383</c:v>
                </c:pt>
                <c:pt idx="3">
                  <c:v>11.351532148094785</c:v>
                </c:pt>
                <c:pt idx="4">
                  <c:v>15.660695535969966</c:v>
                </c:pt>
                <c:pt idx="5">
                  <c:v>14.675331738090058</c:v>
                </c:pt>
                <c:pt idx="6">
                  <c:v>17.084119631726423</c:v>
                </c:pt>
                <c:pt idx="7">
                  <c:v>18.450488997555013</c:v>
                </c:pt>
                <c:pt idx="8">
                  <c:v>15.620678494718568</c:v>
                </c:pt>
                <c:pt idx="9">
                  <c:v>14.777637264200653</c:v>
                </c:pt>
                <c:pt idx="10">
                  <c:v>16.203181925405605</c:v>
                </c:pt>
                <c:pt idx="12">
                  <c:v>6.4020943654429701</c:v>
                </c:pt>
                <c:pt idx="13">
                  <c:v>6.8999801153310791</c:v>
                </c:pt>
                <c:pt idx="14">
                  <c:v>6.956372380625214</c:v>
                </c:pt>
                <c:pt idx="15">
                  <c:v>12.008686210640608</c:v>
                </c:pt>
                <c:pt idx="16">
                  <c:v>16.237096669479971</c:v>
                </c:pt>
                <c:pt idx="17">
                  <c:v>15.560226542885502</c:v>
                </c:pt>
                <c:pt idx="18">
                  <c:v>23.21391158600461</c:v>
                </c:pt>
                <c:pt idx="19">
                  <c:v>27.878415719987721</c:v>
                </c:pt>
                <c:pt idx="20">
                  <c:v>25.153553670663936</c:v>
                </c:pt>
                <c:pt idx="21">
                  <c:v>22.380048438829615</c:v>
                </c:pt>
                <c:pt idx="22">
                  <c:v>21.45378402632366</c:v>
                </c:pt>
                <c:pt idx="24">
                  <c:v>3.1437817845584837</c:v>
                </c:pt>
                <c:pt idx="25">
                  <c:v>3.2960447463044349</c:v>
                </c:pt>
                <c:pt idx="26">
                  <c:v>3.8261515601783063</c:v>
                </c:pt>
                <c:pt idx="27">
                  <c:v>6.1148250098309083</c:v>
                </c:pt>
                <c:pt idx="28">
                  <c:v>8.2934609250398719</c:v>
                </c:pt>
                <c:pt idx="29">
                  <c:v>8.6311389759665627</c:v>
                </c:pt>
                <c:pt idx="30">
                  <c:v>12.116240918678228</c:v>
                </c:pt>
                <c:pt idx="31">
                  <c:v>15.353535353535353</c:v>
                </c:pt>
                <c:pt idx="32">
                  <c:v>12.88638262322473</c:v>
                </c:pt>
                <c:pt idx="33">
                  <c:v>12.158855637116508</c:v>
                </c:pt>
                <c:pt idx="34">
                  <c:v>11.050477489768076</c:v>
                </c:pt>
              </c:numCache>
            </c:numRef>
          </c:val>
        </c:ser>
        <c:dLbls>
          <c:showLegendKey val="0"/>
          <c:showVal val="0"/>
          <c:showCatName val="0"/>
          <c:showSerName val="0"/>
          <c:showPercent val="0"/>
          <c:showBubbleSize val="0"/>
        </c:dLbls>
        <c:gapWidth val="10"/>
        <c:overlap val="100"/>
        <c:axId val="153520008"/>
        <c:axId val="153517264"/>
      </c:barChart>
      <c:catAx>
        <c:axId val="15352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3517264"/>
        <c:crosses val="autoZero"/>
        <c:auto val="1"/>
        <c:lblAlgn val="ctr"/>
        <c:lblOffset val="100"/>
        <c:noMultiLvlLbl val="0"/>
      </c:catAx>
      <c:valAx>
        <c:axId val="1535172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52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manualLayout>
          <c:layoutTarget val="inner"/>
          <c:xMode val="edge"/>
          <c:yMode val="edge"/>
          <c:x val="9.9566157171530029E-2"/>
          <c:y val="0.17126049868766405"/>
          <c:w val="0.84378896265417802"/>
          <c:h val="0.68213353018372702"/>
        </c:manualLayout>
      </c:layout>
      <c:barChart>
        <c:barDir val="col"/>
        <c:grouping val="stacked"/>
        <c:varyColors val="0"/>
        <c:ser>
          <c:idx val="0"/>
          <c:order val="0"/>
          <c:tx>
            <c:strRef>
              <c:f>'V 2.2-E3 source'!$B$3</c:f>
              <c:strCache>
                <c:ptCount val="1"/>
                <c:pt idx="0">
                  <c:v>Moins de 45 ans</c:v>
                </c:pt>
              </c:strCache>
            </c:strRef>
          </c:tx>
          <c:invertIfNegative val="0"/>
          <c:dLbls>
            <c:dLbl>
              <c:idx val="0"/>
              <c:tx>
                <c:rich>
                  <a:bodyPr/>
                  <a:lstStyle/>
                  <a:p>
                    <a:fld id="{0EC9B302-2EC5-4335-867E-E14CAD0CBD0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F8D39C48-9A8D-4E0E-9629-88289130D94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A4DF79B5-C06F-4214-8023-36056E9A9B2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C155B1EF-5C1B-4F19-9279-AC258F5F2D3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2.2-E3 source'!$A$4:$A$7</c:f>
              <c:strCache>
                <c:ptCount val="4"/>
                <c:pt idx="0">
                  <c:v>FPE / Fonctionnaires civils (hors La Poste et Orange)</c:v>
                </c:pt>
                <c:pt idx="1">
                  <c:v>FPE / Militaires</c:v>
                </c:pt>
                <c:pt idx="2">
                  <c:v>FPT / Fonctionnaires (1)</c:v>
                </c:pt>
                <c:pt idx="3">
                  <c:v>FPH / Fonctionnaires (1)</c:v>
                </c:pt>
              </c:strCache>
            </c:strRef>
          </c:cat>
          <c:val>
            <c:numRef>
              <c:f>'V 2.2-E3 source'!$B$4:$B$7</c:f>
              <c:numCache>
                <c:formatCode>0</c:formatCode>
                <c:ptCount val="4"/>
                <c:pt idx="0">
                  <c:v>0.35133645632405619</c:v>
                </c:pt>
                <c:pt idx="1">
                  <c:v>48.81809709395916</c:v>
                </c:pt>
                <c:pt idx="2">
                  <c:v>0.65371598126941444</c:v>
                </c:pt>
                <c:pt idx="3">
                  <c:v>0.61782877316857898</c:v>
                </c:pt>
              </c:numCache>
            </c:numRef>
          </c:val>
          <c:extLst xmlns:c16r2="http://schemas.microsoft.com/office/drawing/2015/06/chart">
            <c:ext xmlns:c16="http://schemas.microsoft.com/office/drawing/2014/chart" uri="{C3380CC4-5D6E-409C-BE32-E72D297353CC}">
              <c16:uniqueId val="{00000000-D4C2-40A4-8606-36EBF670C043}"/>
            </c:ext>
            <c:ext xmlns:c15="http://schemas.microsoft.com/office/drawing/2012/chart" uri="{02D57815-91ED-43cb-92C2-25804820EDAC}">
              <c15:datalabelsRange>
                <c15:f>'V 2.2-E3 source'!$B$4:$B$7</c15:f>
                <c15:dlblRangeCache>
                  <c:ptCount val="4"/>
                  <c:pt idx="0">
                    <c:v>0</c:v>
                  </c:pt>
                  <c:pt idx="1">
                    <c:v>49</c:v>
                  </c:pt>
                  <c:pt idx="2">
                    <c:v>1</c:v>
                  </c:pt>
                  <c:pt idx="3">
                    <c:v>1</c:v>
                  </c:pt>
                </c15:dlblRangeCache>
              </c15:datalabelsRange>
            </c:ext>
          </c:extLst>
        </c:ser>
        <c:ser>
          <c:idx val="1"/>
          <c:order val="1"/>
          <c:tx>
            <c:strRef>
              <c:f>'V 2.2-E3 source'!$C$3</c:f>
              <c:strCache>
                <c:ptCount val="1"/>
                <c:pt idx="0">
                  <c:v>45-49 ans</c:v>
                </c:pt>
              </c:strCache>
            </c:strRef>
          </c:tx>
          <c:invertIfNegative val="0"/>
          <c:dLbls>
            <c:dLbl>
              <c:idx val="0"/>
              <c:tx>
                <c:rich>
                  <a:bodyPr/>
                  <a:lstStyle/>
                  <a:p>
                    <a:fld id="{5687EBC5-E6F3-40BA-80F8-6C3825D98D1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A227E278-5826-4674-A97D-1B5FE1A00DE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D768024F-A7DD-46D8-BE39-CA4B0D6D558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990CD6B4-EC29-41EB-A5DE-21970C6A21C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2.2-E3 source'!$A$4:$A$7</c:f>
              <c:strCache>
                <c:ptCount val="4"/>
                <c:pt idx="0">
                  <c:v>FPE / Fonctionnaires civils (hors La Poste et Orange)</c:v>
                </c:pt>
                <c:pt idx="1">
                  <c:v>FPE / Militaires</c:v>
                </c:pt>
                <c:pt idx="2">
                  <c:v>FPT / Fonctionnaires (1)</c:v>
                </c:pt>
                <c:pt idx="3">
                  <c:v>FPH / Fonctionnaires (1)</c:v>
                </c:pt>
              </c:strCache>
            </c:strRef>
          </c:cat>
          <c:val>
            <c:numRef>
              <c:f>'V 2.2-E3 source'!$C$4:$C$7</c:f>
              <c:numCache>
                <c:formatCode>0</c:formatCode>
                <c:ptCount val="4"/>
                <c:pt idx="0">
                  <c:v>0.54881969321208779</c:v>
                </c:pt>
                <c:pt idx="1">
                  <c:v>13.216978734220113</c:v>
                </c:pt>
                <c:pt idx="2">
                  <c:v>1.0269368074551439</c:v>
                </c:pt>
                <c:pt idx="3">
                  <c:v>0.97087378640776689</c:v>
                </c:pt>
              </c:numCache>
            </c:numRef>
          </c:val>
          <c:extLst xmlns:c16r2="http://schemas.microsoft.com/office/drawing/2015/06/chart">
            <c:ext xmlns:c16="http://schemas.microsoft.com/office/drawing/2014/chart" uri="{C3380CC4-5D6E-409C-BE32-E72D297353CC}">
              <c16:uniqueId val="{00000002-D4C2-40A4-8606-36EBF670C043}"/>
            </c:ext>
            <c:ext xmlns:c15="http://schemas.microsoft.com/office/drawing/2012/chart" uri="{02D57815-91ED-43cb-92C2-25804820EDAC}">
              <c15:datalabelsRange>
                <c15:f>'V 2.2-E3 source'!$C$4:$C$7</c15:f>
                <c15:dlblRangeCache>
                  <c:ptCount val="4"/>
                  <c:pt idx="0">
                    <c:v>1</c:v>
                  </c:pt>
                  <c:pt idx="1">
                    <c:v>13</c:v>
                  </c:pt>
                  <c:pt idx="2">
                    <c:v>1</c:v>
                  </c:pt>
                  <c:pt idx="3">
                    <c:v>1</c:v>
                  </c:pt>
                </c15:dlblRangeCache>
              </c15:datalabelsRange>
            </c:ext>
          </c:extLst>
        </c:ser>
        <c:ser>
          <c:idx val="2"/>
          <c:order val="2"/>
          <c:tx>
            <c:strRef>
              <c:f>'V 2.2-E3 source'!$D$3</c:f>
              <c:strCache>
                <c:ptCount val="1"/>
                <c:pt idx="0">
                  <c:v>50-54 ans</c:v>
                </c:pt>
              </c:strCache>
            </c:strRef>
          </c:tx>
          <c:invertIfNegative val="0"/>
          <c:dLbls>
            <c:dLbl>
              <c:idx val="0"/>
              <c:tx>
                <c:rich>
                  <a:bodyPr/>
                  <a:lstStyle/>
                  <a:p>
                    <a:fld id="{0722F522-6801-4465-826C-B6B6E8F1A0F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A71D7137-FF4E-4FD5-ACAA-8C2B0BB39BE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D894F37B-6F5A-4039-A2A5-3E7A8546AEC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B7F9A87C-D180-4DD5-A136-4D772010DE1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2.2-E3 source'!$A$4:$A$7</c:f>
              <c:strCache>
                <c:ptCount val="4"/>
                <c:pt idx="0">
                  <c:v>FPE / Fonctionnaires civils (hors La Poste et Orange)</c:v>
                </c:pt>
                <c:pt idx="1">
                  <c:v>FPE / Militaires</c:v>
                </c:pt>
                <c:pt idx="2">
                  <c:v>FPT / Fonctionnaires (1)</c:v>
                </c:pt>
                <c:pt idx="3">
                  <c:v>FPH / Fonctionnaires (1)</c:v>
                </c:pt>
              </c:strCache>
            </c:strRef>
          </c:cat>
          <c:val>
            <c:numRef>
              <c:f>'V 2.2-E3 source'!$D$4:$D$7</c:f>
              <c:numCache>
                <c:formatCode>0</c:formatCode>
                <c:ptCount val="4"/>
                <c:pt idx="0">
                  <c:v>2.0620924037843302</c:v>
                </c:pt>
                <c:pt idx="1">
                  <c:v>17.639583156824536</c:v>
                </c:pt>
                <c:pt idx="2">
                  <c:v>2.0747368909082478</c:v>
                </c:pt>
                <c:pt idx="3">
                  <c:v>1.8035995241567213</c:v>
                </c:pt>
              </c:numCache>
            </c:numRef>
          </c:val>
          <c:extLst xmlns:c16r2="http://schemas.microsoft.com/office/drawing/2015/06/chart">
            <c:ext xmlns:c16="http://schemas.microsoft.com/office/drawing/2014/chart" uri="{C3380CC4-5D6E-409C-BE32-E72D297353CC}">
              <c16:uniqueId val="{00000003-D4C2-40A4-8606-36EBF670C043}"/>
            </c:ext>
            <c:ext xmlns:c15="http://schemas.microsoft.com/office/drawing/2012/chart" uri="{02D57815-91ED-43cb-92C2-25804820EDAC}">
              <c15:datalabelsRange>
                <c15:f>'V 2.2-E3 source'!$D$4:$D$7</c15:f>
                <c15:dlblRangeCache>
                  <c:ptCount val="4"/>
                  <c:pt idx="0">
                    <c:v>2</c:v>
                  </c:pt>
                  <c:pt idx="1">
                    <c:v>18</c:v>
                  </c:pt>
                  <c:pt idx="2">
                    <c:v>2</c:v>
                  </c:pt>
                  <c:pt idx="3">
                    <c:v>2</c:v>
                  </c:pt>
                </c15:dlblRangeCache>
              </c15:datalabelsRange>
            </c:ext>
          </c:extLst>
        </c:ser>
        <c:ser>
          <c:idx val="3"/>
          <c:order val="3"/>
          <c:tx>
            <c:strRef>
              <c:f>'V 2.2-E3 source'!$E$3</c:f>
              <c:strCache>
                <c:ptCount val="1"/>
                <c:pt idx="0">
                  <c:v>55-59 ans</c:v>
                </c:pt>
              </c:strCache>
            </c:strRef>
          </c:tx>
          <c:invertIfNegative val="0"/>
          <c:dLbls>
            <c:dLbl>
              <c:idx val="0"/>
              <c:tx>
                <c:rich>
                  <a:bodyPr/>
                  <a:lstStyle/>
                  <a:p>
                    <a:fld id="{EDA167BD-CEC5-48D6-B80F-2B5588C79BC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2D9251DD-49F7-4460-B505-BFB49576E52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71437E07-F75D-4709-A77B-822AABC9609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CC755DFA-14C9-43BA-A164-1044354A19E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2.2-E3 source'!$A$4:$A$7</c:f>
              <c:strCache>
                <c:ptCount val="4"/>
                <c:pt idx="0">
                  <c:v>FPE / Fonctionnaires civils (hors La Poste et Orange)</c:v>
                </c:pt>
                <c:pt idx="1">
                  <c:v>FPE / Militaires</c:v>
                </c:pt>
                <c:pt idx="2">
                  <c:v>FPT / Fonctionnaires (1)</c:v>
                </c:pt>
                <c:pt idx="3">
                  <c:v>FPH / Fonctionnaires (1)</c:v>
                </c:pt>
              </c:strCache>
            </c:strRef>
          </c:cat>
          <c:val>
            <c:numRef>
              <c:f>'V 2.2-E3 source'!$E$4:$E$7</c:f>
              <c:numCache>
                <c:formatCode>0</c:formatCode>
                <c:ptCount val="4"/>
                <c:pt idx="0">
                  <c:v>16.074216956002569</c:v>
                </c:pt>
                <c:pt idx="1">
                  <c:v>19.554350588833348</c:v>
                </c:pt>
                <c:pt idx="2">
                  <c:v>7.7866382307941944</c:v>
                </c:pt>
                <c:pt idx="3">
                  <c:v>35.530910625887408</c:v>
                </c:pt>
              </c:numCache>
            </c:numRef>
          </c:val>
          <c:extLst xmlns:c16r2="http://schemas.microsoft.com/office/drawing/2015/06/chart">
            <c:ext xmlns:c16="http://schemas.microsoft.com/office/drawing/2014/chart" uri="{C3380CC4-5D6E-409C-BE32-E72D297353CC}">
              <c16:uniqueId val="{00000004-D4C2-40A4-8606-36EBF670C043}"/>
            </c:ext>
            <c:ext xmlns:c15="http://schemas.microsoft.com/office/drawing/2012/chart" uri="{02D57815-91ED-43cb-92C2-25804820EDAC}">
              <c15:datalabelsRange>
                <c15:f>'V 2.2-E3 source'!$E$4:$E$7</c15:f>
                <c15:dlblRangeCache>
                  <c:ptCount val="4"/>
                  <c:pt idx="0">
                    <c:v>16</c:v>
                  </c:pt>
                  <c:pt idx="1">
                    <c:v>20</c:v>
                  </c:pt>
                  <c:pt idx="2">
                    <c:v>8</c:v>
                  </c:pt>
                  <c:pt idx="3">
                    <c:v>36</c:v>
                  </c:pt>
                </c15:dlblRangeCache>
              </c15:datalabelsRange>
            </c:ext>
          </c:extLst>
        </c:ser>
        <c:ser>
          <c:idx val="4"/>
          <c:order val="4"/>
          <c:tx>
            <c:strRef>
              <c:f>'V 2.2-E3 source'!$F$3</c:f>
              <c:strCache>
                <c:ptCount val="1"/>
                <c:pt idx="0">
                  <c:v>60-64 ans</c:v>
                </c:pt>
              </c:strCache>
            </c:strRef>
          </c:tx>
          <c:invertIfNegative val="0"/>
          <c:dLbls>
            <c:dLbl>
              <c:idx val="0"/>
              <c:tx>
                <c:rich>
                  <a:bodyPr/>
                  <a:lstStyle/>
                  <a:p>
                    <a:fld id="{C123BA63-1C21-48EA-AA57-DF6EAF5A081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D1FA594C-6E8F-4823-9E9B-481C954CDE3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4EB06EAF-392A-48C0-AFC0-22B4BBC9F8A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D3AB9274-2C78-4AFC-96BA-C34A371FFF2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2.2-E3 source'!$A$4:$A$7</c:f>
              <c:strCache>
                <c:ptCount val="4"/>
                <c:pt idx="0">
                  <c:v>FPE / Fonctionnaires civils (hors La Poste et Orange)</c:v>
                </c:pt>
                <c:pt idx="1">
                  <c:v>FPE / Militaires</c:v>
                </c:pt>
                <c:pt idx="2">
                  <c:v>FPT / Fonctionnaires (1)</c:v>
                </c:pt>
                <c:pt idx="3">
                  <c:v>FPH / Fonctionnaires (1)</c:v>
                </c:pt>
              </c:strCache>
            </c:strRef>
          </c:cat>
          <c:val>
            <c:numRef>
              <c:f>'V 2.2-E3 source'!$F$4:$F$7</c:f>
              <c:numCache>
                <c:formatCode>0</c:formatCode>
                <c:ptCount val="4"/>
                <c:pt idx="0">
                  <c:v>65.57361991365849</c:v>
                </c:pt>
                <c:pt idx="1">
                  <c:v>0.77099042616283997</c:v>
                </c:pt>
                <c:pt idx="2">
                  <c:v>77.300755714219477</c:v>
                </c:pt>
                <c:pt idx="3">
                  <c:v>57.277715952262177</c:v>
                </c:pt>
              </c:numCache>
            </c:numRef>
          </c:val>
          <c:extLst xmlns:c16r2="http://schemas.microsoft.com/office/drawing/2015/06/chart">
            <c:ext xmlns:c16="http://schemas.microsoft.com/office/drawing/2014/chart" uri="{C3380CC4-5D6E-409C-BE32-E72D297353CC}">
              <c16:uniqueId val="{00000005-D4C2-40A4-8606-36EBF670C043}"/>
            </c:ext>
            <c:ext xmlns:c15="http://schemas.microsoft.com/office/drawing/2012/chart" uri="{02D57815-91ED-43cb-92C2-25804820EDAC}">
              <c15:datalabelsRange>
                <c15:f>'V 2.2-E3 source'!$F$4:$F$7</c15:f>
                <c15:dlblRangeCache>
                  <c:ptCount val="4"/>
                  <c:pt idx="0">
                    <c:v>66</c:v>
                  </c:pt>
                  <c:pt idx="1">
                    <c:v>1</c:v>
                  </c:pt>
                  <c:pt idx="2">
                    <c:v>77</c:v>
                  </c:pt>
                  <c:pt idx="3">
                    <c:v>57</c:v>
                  </c:pt>
                </c15:dlblRangeCache>
              </c15:datalabelsRange>
            </c:ext>
          </c:extLst>
        </c:ser>
        <c:ser>
          <c:idx val="5"/>
          <c:order val="5"/>
          <c:tx>
            <c:strRef>
              <c:f>'V 2.2-E3 source'!$G$3</c:f>
              <c:strCache>
                <c:ptCount val="1"/>
                <c:pt idx="0">
                  <c:v>65 ans et plus</c:v>
                </c:pt>
              </c:strCache>
            </c:strRef>
          </c:tx>
          <c:invertIfNegative val="0"/>
          <c:dLbls>
            <c:dLbl>
              <c:idx val="0"/>
              <c:tx>
                <c:rich>
                  <a:bodyPr/>
                  <a:lstStyle/>
                  <a:p>
                    <a:fld id="{2C19E030-B058-4C7E-B21C-195A2DC60B9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B2E49434-8653-471A-A399-B90854EFFE8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1143D5CE-92CE-4B46-977D-1A5B6A1B8C8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FFE97522-39FC-4BA6-B064-54CC4A58DBE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2.2-E3 source'!$A$4:$A$7</c:f>
              <c:strCache>
                <c:ptCount val="4"/>
                <c:pt idx="0">
                  <c:v>FPE / Fonctionnaires civils (hors La Poste et Orange)</c:v>
                </c:pt>
                <c:pt idx="1">
                  <c:v>FPE / Militaires</c:v>
                </c:pt>
                <c:pt idx="2">
                  <c:v>FPT / Fonctionnaires (1)</c:v>
                </c:pt>
                <c:pt idx="3">
                  <c:v>FPH / Fonctionnaires (1)</c:v>
                </c:pt>
              </c:strCache>
            </c:strRef>
          </c:cat>
          <c:val>
            <c:numRef>
              <c:f>'V 2.2-E3 source'!$G$4:$G$7</c:f>
              <c:numCache>
                <c:formatCode>0</c:formatCode>
                <c:ptCount val="4"/>
                <c:pt idx="0">
                  <c:v>15.389914577018462</c:v>
                </c:pt>
                <c:pt idx="1">
                  <c:v>0</c:v>
                </c:pt>
                <c:pt idx="2">
                  <c:v>11.157216375353517</c:v>
                </c:pt>
                <c:pt idx="3">
                  <c:v>3.7990713381173489</c:v>
                </c:pt>
              </c:numCache>
            </c:numRef>
          </c:val>
          <c:extLst xmlns:c16r2="http://schemas.microsoft.com/office/drawing/2015/06/chart">
            <c:ext xmlns:c16="http://schemas.microsoft.com/office/drawing/2014/chart" uri="{C3380CC4-5D6E-409C-BE32-E72D297353CC}">
              <c16:uniqueId val="{00000006-D4C2-40A4-8606-36EBF670C043}"/>
            </c:ext>
            <c:ext xmlns:c15="http://schemas.microsoft.com/office/drawing/2012/chart" uri="{02D57815-91ED-43cb-92C2-25804820EDAC}">
              <c15:datalabelsRange>
                <c15:f>'V 2.2-E3 source'!$G$4:$G$7</c15:f>
                <c15:dlblRangeCache>
                  <c:ptCount val="4"/>
                  <c:pt idx="0">
                    <c:v>15</c:v>
                  </c:pt>
                  <c:pt idx="1">
                    <c:v>0</c:v>
                  </c:pt>
                  <c:pt idx="2">
                    <c:v>11</c:v>
                  </c:pt>
                  <c:pt idx="3">
                    <c:v>4</c:v>
                  </c:pt>
                </c15:dlblRangeCache>
              </c15:datalabelsRange>
            </c:ext>
          </c:extLst>
        </c:ser>
        <c:dLbls>
          <c:showLegendKey val="0"/>
          <c:showVal val="0"/>
          <c:showCatName val="0"/>
          <c:showSerName val="0"/>
          <c:showPercent val="0"/>
          <c:showBubbleSize val="0"/>
        </c:dLbls>
        <c:gapWidth val="75"/>
        <c:overlap val="100"/>
        <c:axId val="153523536"/>
        <c:axId val="153518048"/>
      </c:barChart>
      <c:catAx>
        <c:axId val="153523536"/>
        <c:scaling>
          <c:orientation val="minMax"/>
        </c:scaling>
        <c:delete val="1"/>
        <c:axPos val="t"/>
        <c:numFmt formatCode="General" sourceLinked="1"/>
        <c:majorTickMark val="none"/>
        <c:minorTickMark val="none"/>
        <c:tickLblPos val="none"/>
        <c:crossAx val="153518048"/>
        <c:crosses val="max"/>
        <c:auto val="1"/>
        <c:lblAlgn val="ctr"/>
        <c:lblOffset val="100"/>
        <c:tickLblSkip val="1"/>
        <c:tickMarkSkip val="1"/>
        <c:noMultiLvlLbl val="0"/>
      </c:catAx>
      <c:valAx>
        <c:axId val="153518048"/>
        <c:scaling>
          <c:orientation val="minMax"/>
          <c:max val="100"/>
        </c:scaling>
        <c:delete val="0"/>
        <c:axPos val="l"/>
        <c:numFmt formatCode="#,##0" sourceLinked="0"/>
        <c:majorTickMark val="cross"/>
        <c:minorTickMark val="none"/>
        <c:tickLblPos val="nextTo"/>
        <c:spPr>
          <a:ln/>
        </c:spPr>
        <c:crossAx val="153523536"/>
        <c:crosses val="autoZero"/>
        <c:crossBetween val="between"/>
      </c:valAx>
      <c:spPr>
        <a:noFill/>
        <a:ln>
          <a:noFill/>
        </a:ln>
      </c:spPr>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13180216264507E-2"/>
          <c:y val="9.5987693389592121E-2"/>
          <c:w val="0.89897302356969089"/>
          <c:h val="0.61579008438818561"/>
        </c:manualLayout>
      </c:layout>
      <c:barChart>
        <c:barDir val="col"/>
        <c:grouping val="clustered"/>
        <c:varyColors val="0"/>
        <c:ser>
          <c:idx val="1"/>
          <c:order val="0"/>
          <c:tx>
            <c:strRef>
              <c:f>'V 2.2-8 source'!$B$3</c:f>
              <c:strCache>
                <c:ptCount val="1"/>
                <c:pt idx="0">
                  <c:v>2012</c:v>
                </c:pt>
              </c:strCache>
            </c:strRef>
          </c:tx>
          <c:spPr>
            <a:solidFill>
              <a:srgbClr val="C00000"/>
            </a:solidFill>
            <a:ln>
              <a:solidFill>
                <a:sysClr val="windowText" lastClr="000000"/>
              </a:solidFill>
            </a:ln>
          </c:spPr>
          <c:invertIfNegative val="0"/>
          <c:dLbls>
            <c:dLbl>
              <c:idx val="0"/>
              <c:layout>
                <c:manualLayout>
                  <c:x val="-1.7176161803303999E-4"/>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73-4C4F-8006-9C493A52F6CD}"/>
                </c:ext>
                <c:ext xmlns:c15="http://schemas.microsoft.com/office/drawing/2012/chart" uri="{CE6537A1-D6FC-4f65-9D91-7224C49458BB}"/>
              </c:extLst>
            </c:dLbl>
            <c:dLbl>
              <c:idx val="1"/>
              <c:layout>
                <c:manualLayout>
                  <c:x val="8.4925690021231421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73-4C4F-8006-9C493A52F6CD}"/>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2.2-8 source'!$A$4:$A$6</c:f>
              <c:strCache>
                <c:ptCount val="3"/>
                <c:pt idx="0">
                  <c:v>FPE - Fonctionnaires civils</c:v>
                </c:pt>
                <c:pt idx="1">
                  <c:v>FPT - Fonctionnaires</c:v>
                </c:pt>
                <c:pt idx="2">
                  <c:v>FPH - Fonctionnaires</c:v>
                </c:pt>
              </c:strCache>
            </c:strRef>
          </c:cat>
          <c:val>
            <c:numRef>
              <c:f>'V 2.2-8 source'!$B$4:$B$6</c:f>
              <c:numCache>
                <c:formatCode>0.0</c:formatCode>
                <c:ptCount val="3"/>
                <c:pt idx="0">
                  <c:v>26.200000000000003</c:v>
                </c:pt>
                <c:pt idx="1">
                  <c:v>22.5</c:v>
                </c:pt>
                <c:pt idx="2">
                  <c:v>58.3</c:v>
                </c:pt>
              </c:numCache>
            </c:numRef>
          </c:val>
          <c:extLst xmlns:c16r2="http://schemas.microsoft.com/office/drawing/2015/06/chart">
            <c:ext xmlns:c16="http://schemas.microsoft.com/office/drawing/2014/chart" uri="{C3380CC4-5D6E-409C-BE32-E72D297353CC}">
              <c16:uniqueId val="{00000002-AB73-4C4F-8006-9C493A52F6CD}"/>
            </c:ext>
          </c:extLst>
        </c:ser>
        <c:ser>
          <c:idx val="0"/>
          <c:order val="1"/>
          <c:tx>
            <c:strRef>
              <c:f>'V 2.2-8 source'!$C$3</c:f>
              <c:strCache>
                <c:ptCount val="1"/>
                <c:pt idx="0">
                  <c:v>2013</c:v>
                </c:pt>
              </c:strCache>
            </c:strRef>
          </c:tx>
          <c:spPr>
            <a:solidFill>
              <a:schemeClr val="accent6">
                <a:lumMod val="75000"/>
              </a:schemeClr>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2.2-8 source'!$A$4:$A$6</c:f>
              <c:strCache>
                <c:ptCount val="3"/>
                <c:pt idx="0">
                  <c:v>FPE - Fonctionnaires civils</c:v>
                </c:pt>
                <c:pt idx="1">
                  <c:v>FPT - Fonctionnaires</c:v>
                </c:pt>
                <c:pt idx="2">
                  <c:v>FPH - Fonctionnaires</c:v>
                </c:pt>
              </c:strCache>
            </c:strRef>
          </c:cat>
          <c:val>
            <c:numRef>
              <c:f>'V 2.2-8 source'!$C$4:$C$6</c:f>
              <c:numCache>
                <c:formatCode>0.0</c:formatCode>
                <c:ptCount val="3"/>
                <c:pt idx="0">
                  <c:v>24.204847060871078</c:v>
                </c:pt>
                <c:pt idx="1">
                  <c:v>18.3</c:v>
                </c:pt>
                <c:pt idx="2">
                  <c:v>54.300000000000004</c:v>
                </c:pt>
              </c:numCache>
            </c:numRef>
          </c:val>
          <c:extLst xmlns:c16r2="http://schemas.microsoft.com/office/drawing/2015/06/chart">
            <c:ext xmlns:c16="http://schemas.microsoft.com/office/drawing/2014/chart" uri="{C3380CC4-5D6E-409C-BE32-E72D297353CC}">
              <c16:uniqueId val="{00000006-AB73-4C4F-8006-9C493A52F6CD}"/>
            </c:ext>
          </c:extLst>
        </c:ser>
        <c:ser>
          <c:idx val="2"/>
          <c:order val="2"/>
          <c:tx>
            <c:strRef>
              <c:f>'V 2.2-8 source'!$D$3</c:f>
              <c:strCache>
                <c:ptCount val="1"/>
                <c:pt idx="0">
                  <c:v>2014</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2.2-8 source'!$A$4:$A$6</c:f>
              <c:strCache>
                <c:ptCount val="3"/>
                <c:pt idx="0">
                  <c:v>FPE - Fonctionnaires civils</c:v>
                </c:pt>
                <c:pt idx="1">
                  <c:v>FPT - Fonctionnaires</c:v>
                </c:pt>
                <c:pt idx="2">
                  <c:v>FPH - Fonctionnaires</c:v>
                </c:pt>
              </c:strCache>
            </c:strRef>
          </c:cat>
          <c:val>
            <c:numRef>
              <c:f>'V 2.2-8 source'!$D$4:$D$6</c:f>
              <c:numCache>
                <c:formatCode>0.0</c:formatCode>
                <c:ptCount val="3"/>
                <c:pt idx="0">
                  <c:v>23.776841533025276</c:v>
                </c:pt>
                <c:pt idx="1">
                  <c:v>14.6</c:v>
                </c:pt>
                <c:pt idx="2">
                  <c:v>49.2</c:v>
                </c:pt>
              </c:numCache>
            </c:numRef>
          </c:val>
          <c:extLst xmlns:c16r2="http://schemas.microsoft.com/office/drawing/2015/06/chart">
            <c:ext xmlns:c16="http://schemas.microsoft.com/office/drawing/2014/chart" uri="{C3380CC4-5D6E-409C-BE32-E72D297353CC}">
              <c16:uniqueId val="{00000007-AB73-4C4F-8006-9C493A52F6CD}"/>
            </c:ext>
          </c:extLst>
        </c:ser>
        <c:ser>
          <c:idx val="3"/>
          <c:order val="3"/>
          <c:tx>
            <c:strRef>
              <c:f>'V 2.2-8 source'!$E$3</c:f>
              <c:strCache>
                <c:ptCount val="1"/>
                <c:pt idx="0">
                  <c:v>2015</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2.2-8 source'!$A$4:$A$6</c:f>
              <c:strCache>
                <c:ptCount val="3"/>
                <c:pt idx="0">
                  <c:v>FPE - Fonctionnaires civils</c:v>
                </c:pt>
                <c:pt idx="1">
                  <c:v>FPT - Fonctionnaires</c:v>
                </c:pt>
                <c:pt idx="2">
                  <c:v>FPH - Fonctionnaires</c:v>
                </c:pt>
              </c:strCache>
            </c:strRef>
          </c:cat>
          <c:val>
            <c:numRef>
              <c:f>'V 2.2-8 source'!$E$4:$E$6</c:f>
              <c:numCache>
                <c:formatCode>0.0</c:formatCode>
                <c:ptCount val="3"/>
                <c:pt idx="0">
                  <c:v>22.905379256965944</c:v>
                </c:pt>
                <c:pt idx="1">
                  <c:v>13.700000000000001</c:v>
                </c:pt>
                <c:pt idx="2">
                  <c:v>45.1</c:v>
                </c:pt>
              </c:numCache>
            </c:numRef>
          </c:val>
        </c:ser>
        <c:ser>
          <c:idx val="4"/>
          <c:order val="4"/>
          <c:tx>
            <c:strRef>
              <c:f>'V 2.2-8 source'!$F$3</c:f>
              <c:strCache>
                <c:ptCount val="1"/>
                <c:pt idx="0">
                  <c:v>2016</c:v>
                </c:pt>
              </c:strCache>
            </c:strRef>
          </c:tx>
          <c:spPr>
            <a:solidFill>
              <a:schemeClr val="tx2">
                <a:lumMod val="60000"/>
                <a:lumOff val="40000"/>
              </a:schemeClr>
            </a:solidFill>
            <a:ln>
              <a:solidFill>
                <a:schemeClr val="tx1"/>
              </a:solidFill>
            </a:ln>
          </c:spPr>
          <c:invertIfNegative val="0"/>
          <c:dLbls>
            <c:dLbl>
              <c:idx val="0"/>
              <c:layout>
                <c:manualLayout>
                  <c:x val="4.9019607843137254E-3"/>
                  <c:y val="-6.4667131327509698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2.2-8 source'!$A$4:$A$6</c:f>
              <c:strCache>
                <c:ptCount val="3"/>
                <c:pt idx="0">
                  <c:v>FPE - Fonctionnaires civils</c:v>
                </c:pt>
                <c:pt idx="1">
                  <c:v>FPT - Fonctionnaires</c:v>
                </c:pt>
                <c:pt idx="2">
                  <c:v>FPH - Fonctionnaires</c:v>
                </c:pt>
              </c:strCache>
            </c:strRef>
          </c:cat>
          <c:val>
            <c:numRef>
              <c:f>'V 2.2-8 source'!$F$4:$F$6</c:f>
              <c:numCache>
                <c:formatCode>0.0</c:formatCode>
                <c:ptCount val="3"/>
                <c:pt idx="0">
                  <c:v>23.323741007194247</c:v>
                </c:pt>
                <c:pt idx="1">
                  <c:v>12.8</c:v>
                </c:pt>
                <c:pt idx="2">
                  <c:v>42.199999999999996</c:v>
                </c:pt>
              </c:numCache>
            </c:numRef>
          </c:val>
        </c:ser>
        <c:ser>
          <c:idx val="6"/>
          <c:order val="5"/>
          <c:tx>
            <c:strRef>
              <c:f>'V 2.2-8 source'!$G$3</c:f>
              <c:strCache>
                <c:ptCount val="1"/>
                <c:pt idx="0">
                  <c:v>2017</c:v>
                </c:pt>
              </c:strCache>
            </c:strRef>
          </c:tx>
          <c:spPr>
            <a:solidFill>
              <a:schemeClr val="tx1">
                <a:lumMod val="75000"/>
                <a:lumOff val="25000"/>
              </a:schemeClr>
            </a:solid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'V 2.2-8 source'!$G$4:$G$6</c:f>
              <c:numCache>
                <c:formatCode>0.0</c:formatCode>
                <c:ptCount val="3"/>
                <c:pt idx="0">
                  <c:v>22.950286310000003</c:v>
                </c:pt>
                <c:pt idx="1">
                  <c:v>11.600000000000001</c:v>
                </c:pt>
                <c:pt idx="2">
                  <c:v>41.8</c:v>
                </c:pt>
              </c:numCache>
            </c:numRef>
          </c:val>
        </c:ser>
        <c:ser>
          <c:idx val="5"/>
          <c:order val="6"/>
          <c:tx>
            <c:strRef>
              <c:f>'V 2.2-8 source'!$H$3</c:f>
              <c:strCache>
                <c:ptCount val="1"/>
                <c:pt idx="0">
                  <c:v>2018</c:v>
                </c:pt>
              </c:strCache>
            </c:strRef>
          </c:tx>
          <c:spPr>
            <a:solidFill>
              <a:schemeClr val="accent5">
                <a:lumMod val="50000"/>
              </a:schemeClr>
            </a:solidFill>
            <a:ln>
              <a:solidFill>
                <a:sysClr val="windowText" lastClr="000000"/>
              </a:solidFill>
            </a:ln>
          </c:spPr>
          <c:invertIfNegative val="0"/>
          <c:dLbls>
            <c:dLbl>
              <c:idx val="0"/>
              <c:layout>
                <c:manualLayout>
                  <c:x val="2.6737964161583109E-3"/>
                  <c:y val="-4.444444444444444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 2.2-8 source'!$H$4:$H$6</c:f>
              <c:numCache>
                <c:formatCode>0.0</c:formatCode>
                <c:ptCount val="3"/>
                <c:pt idx="0">
                  <c:v>19.036465499999998</c:v>
                </c:pt>
                <c:pt idx="1">
                  <c:v>11.5</c:v>
                </c:pt>
                <c:pt idx="2">
                  <c:v>38.9</c:v>
                </c:pt>
              </c:numCache>
            </c:numRef>
          </c:val>
        </c:ser>
        <c:dLbls>
          <c:showLegendKey val="0"/>
          <c:showVal val="0"/>
          <c:showCatName val="0"/>
          <c:showSerName val="0"/>
          <c:showPercent val="0"/>
          <c:showBubbleSize val="0"/>
        </c:dLbls>
        <c:gapWidth val="54"/>
        <c:axId val="153519224"/>
        <c:axId val="153519616"/>
      </c:barChart>
      <c:catAx>
        <c:axId val="153519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519616"/>
        <c:crosses val="autoZero"/>
        <c:auto val="1"/>
        <c:lblAlgn val="ctr"/>
        <c:lblOffset val="100"/>
        <c:tickLblSkip val="1"/>
        <c:tickMarkSkip val="1"/>
        <c:noMultiLvlLbl val="0"/>
      </c:catAx>
      <c:valAx>
        <c:axId val="153519616"/>
        <c:scaling>
          <c:orientation val="minMax"/>
          <c:max val="65"/>
          <c:min val="0"/>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519224"/>
        <c:crosses val="autoZero"/>
        <c:crossBetween val="between"/>
        <c:majorUnit val="20"/>
      </c:valAx>
      <c:spPr>
        <a:solidFill>
          <a:srgbClr val="FFFFFF"/>
        </a:solidFill>
        <a:ln w="25400">
          <a:noFill/>
        </a:ln>
      </c:spPr>
    </c:plotArea>
    <c:legend>
      <c:legendPos val="b"/>
      <c:layout>
        <c:manualLayout>
          <c:xMode val="edge"/>
          <c:yMode val="edge"/>
          <c:x val="0.28295096173158707"/>
          <c:y val="0.84311322081575246"/>
          <c:w val="0.42518542181629798"/>
          <c:h val="9.8834739803094235E-2"/>
        </c:manualLayout>
      </c:layout>
      <c:overlay val="1"/>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4"/>
          <c:order val="0"/>
          <c:tx>
            <c:strRef>
              <c:f>'V 2.2-9 source'!$A$20</c:f>
              <c:strCache>
                <c:ptCount val="1"/>
                <c:pt idx="0">
                  <c:v>Sédentaires pour ancienneté</c:v>
                </c:pt>
              </c:strCache>
            </c:strRef>
          </c:tx>
          <c:spPr>
            <a:solidFill>
              <a:schemeClr val="bg2">
                <a:lumMod val="50000"/>
              </a:schemeClr>
            </a:solidFill>
          </c:spPr>
          <c:invertIfNegative val="0"/>
          <c:dLbls>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'V 2.2-9 source'!$B$14:$V$15</c:f>
              <c:multiLvlStrCache>
                <c:ptCount val="21"/>
                <c:lvl>
                  <c:pt idx="0">
                    <c:v>2012</c:v>
                  </c:pt>
                  <c:pt idx="1">
                    <c:v>2013</c:v>
                  </c:pt>
                  <c:pt idx="2">
                    <c:v>2014</c:v>
                  </c:pt>
                  <c:pt idx="3">
                    <c:v>2015</c:v>
                  </c:pt>
                  <c:pt idx="4">
                    <c:v>2016</c:v>
                  </c:pt>
                  <c:pt idx="5">
                    <c:v>2017</c:v>
                  </c:pt>
                  <c:pt idx="6">
                    <c:v>2018</c:v>
                  </c:pt>
                  <c:pt idx="7">
                    <c:v>2012</c:v>
                  </c:pt>
                  <c:pt idx="8">
                    <c:v>2013</c:v>
                  </c:pt>
                  <c:pt idx="9">
                    <c:v>2014</c:v>
                  </c:pt>
                  <c:pt idx="10">
                    <c:v>2015</c:v>
                  </c:pt>
                  <c:pt idx="11">
                    <c:v>2016</c:v>
                  </c:pt>
                  <c:pt idx="12">
                    <c:v>2017</c:v>
                  </c:pt>
                  <c:pt idx="13">
                    <c:v>2018</c:v>
                  </c:pt>
                  <c:pt idx="14">
                    <c:v>2012</c:v>
                  </c:pt>
                  <c:pt idx="15">
                    <c:v>2013</c:v>
                  </c:pt>
                  <c:pt idx="16">
                    <c:v>2014</c:v>
                  </c:pt>
                  <c:pt idx="17">
                    <c:v>2015</c:v>
                  </c:pt>
                  <c:pt idx="18">
                    <c:v>2016</c:v>
                  </c:pt>
                  <c:pt idx="19">
                    <c:v>2017</c:v>
                  </c:pt>
                  <c:pt idx="20">
                    <c:v>2018</c:v>
                  </c:pt>
                </c:lvl>
                <c:lvl>
                  <c:pt idx="0">
                    <c:v>FPE - Fonctionnaires civils (hors La Poste et Orange)</c:v>
                  </c:pt>
                  <c:pt idx="7">
                    <c:v>FPT - Fonctionnaires</c:v>
                  </c:pt>
                  <c:pt idx="14">
                    <c:v>FPH - Fonctionnaires</c:v>
                  </c:pt>
                </c:lvl>
              </c:multiLvlStrCache>
            </c:multiLvlStrRef>
          </c:cat>
          <c:val>
            <c:numRef>
              <c:f>'V 2.2-9 source'!$B$20:$V$20</c:f>
              <c:numCache>
                <c:formatCode>0.0</c:formatCode>
                <c:ptCount val="21"/>
                <c:pt idx="0">
                  <c:v>60.242395991143226</c:v>
                </c:pt>
                <c:pt idx="1">
                  <c:v>56.698429273811101</c:v>
                </c:pt>
                <c:pt idx="2">
                  <c:v>52.926415734147206</c:v>
                </c:pt>
                <c:pt idx="3">
                  <c:v>51.799637899818997</c:v>
                </c:pt>
                <c:pt idx="4">
                  <c:v>50.021550692016703</c:v>
                </c:pt>
                <c:pt idx="5">
                  <c:v>49.073833073052199</c:v>
                </c:pt>
                <c:pt idx="6">
                  <c:v>54.535225498300719</c:v>
                </c:pt>
                <c:pt idx="7">
                  <c:v>58.8</c:v>
                </c:pt>
                <c:pt idx="8">
                  <c:v>53.2</c:v>
                </c:pt>
                <c:pt idx="9">
                  <c:v>44.3</c:v>
                </c:pt>
                <c:pt idx="10">
                  <c:v>40.1</c:v>
                </c:pt>
                <c:pt idx="11">
                  <c:v>38.199999999999989</c:v>
                </c:pt>
                <c:pt idx="12">
                  <c:v>37.999999999999986</c:v>
                </c:pt>
                <c:pt idx="13">
                  <c:v>39.6</c:v>
                </c:pt>
                <c:pt idx="14">
                  <c:v>23.6</c:v>
                </c:pt>
                <c:pt idx="15">
                  <c:v>22.300000000000011</c:v>
                </c:pt>
                <c:pt idx="16">
                  <c:v>19.900000000000013</c:v>
                </c:pt>
                <c:pt idx="17">
                  <c:v>19</c:v>
                </c:pt>
                <c:pt idx="18">
                  <c:v>21.300000000000011</c:v>
                </c:pt>
                <c:pt idx="19">
                  <c:v>21.100000000000012</c:v>
                </c:pt>
                <c:pt idx="20">
                  <c:v>22.8</c:v>
                </c:pt>
              </c:numCache>
            </c:numRef>
          </c:val>
        </c:ser>
        <c:ser>
          <c:idx val="1"/>
          <c:order val="1"/>
          <c:tx>
            <c:strRef>
              <c:f>'V 2.2-9 source'!$A$17</c:f>
              <c:strCache>
                <c:ptCount val="1"/>
                <c:pt idx="0">
                  <c:v>Carrière longue</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 2.2-9 source'!$B$14:$V$15</c:f>
              <c:multiLvlStrCache>
                <c:ptCount val="21"/>
                <c:lvl>
                  <c:pt idx="0">
                    <c:v>2012</c:v>
                  </c:pt>
                  <c:pt idx="1">
                    <c:v>2013</c:v>
                  </c:pt>
                  <c:pt idx="2">
                    <c:v>2014</c:v>
                  </c:pt>
                  <c:pt idx="3">
                    <c:v>2015</c:v>
                  </c:pt>
                  <c:pt idx="4">
                    <c:v>2016</c:v>
                  </c:pt>
                  <c:pt idx="5">
                    <c:v>2017</c:v>
                  </c:pt>
                  <c:pt idx="6">
                    <c:v>2018</c:v>
                  </c:pt>
                  <c:pt idx="7">
                    <c:v>2012</c:v>
                  </c:pt>
                  <c:pt idx="8">
                    <c:v>2013</c:v>
                  </c:pt>
                  <c:pt idx="9">
                    <c:v>2014</c:v>
                  </c:pt>
                  <c:pt idx="10">
                    <c:v>2015</c:v>
                  </c:pt>
                  <c:pt idx="11">
                    <c:v>2016</c:v>
                  </c:pt>
                  <c:pt idx="12">
                    <c:v>2017</c:v>
                  </c:pt>
                  <c:pt idx="13">
                    <c:v>2018</c:v>
                  </c:pt>
                  <c:pt idx="14">
                    <c:v>2012</c:v>
                  </c:pt>
                  <c:pt idx="15">
                    <c:v>2013</c:v>
                  </c:pt>
                  <c:pt idx="16">
                    <c:v>2014</c:v>
                  </c:pt>
                  <c:pt idx="17">
                    <c:v>2015</c:v>
                  </c:pt>
                  <c:pt idx="18">
                    <c:v>2016</c:v>
                  </c:pt>
                  <c:pt idx="19">
                    <c:v>2017</c:v>
                  </c:pt>
                  <c:pt idx="20">
                    <c:v>2018</c:v>
                  </c:pt>
                </c:lvl>
                <c:lvl>
                  <c:pt idx="0">
                    <c:v>FPE - Fonctionnaires civils (hors La Poste et Orange)</c:v>
                  </c:pt>
                  <c:pt idx="7">
                    <c:v>FPT - Fonctionnaires</c:v>
                  </c:pt>
                  <c:pt idx="14">
                    <c:v>FPH - Fonctionnaires</c:v>
                  </c:pt>
                </c:lvl>
              </c:multiLvlStrCache>
            </c:multiLvlStrRef>
          </c:cat>
          <c:val>
            <c:numRef>
              <c:f>'V 2.2-9 source'!$B$17:$V$17</c:f>
              <c:numCache>
                <c:formatCode>0.0</c:formatCode>
                <c:ptCount val="21"/>
                <c:pt idx="0">
                  <c:v>5.8999999999999995</c:v>
                </c:pt>
                <c:pt idx="1">
                  <c:v>11.005960927642199</c:v>
                </c:pt>
                <c:pt idx="2">
                  <c:v>12.9512829207641</c:v>
                </c:pt>
                <c:pt idx="3">
                  <c:v>13.600482800241402</c:v>
                </c:pt>
                <c:pt idx="4">
                  <c:v>13.976821033475401</c:v>
                </c:pt>
                <c:pt idx="5">
                  <c:v>14.086000000000002</c:v>
                </c:pt>
                <c:pt idx="6">
                  <c:v>12.021218000000001</c:v>
                </c:pt>
                <c:pt idx="7">
                  <c:v>15</c:v>
                </c:pt>
                <c:pt idx="8">
                  <c:v>23.7</c:v>
                </c:pt>
                <c:pt idx="9">
                  <c:v>31.8</c:v>
                </c:pt>
                <c:pt idx="10">
                  <c:v>36</c:v>
                </c:pt>
                <c:pt idx="11">
                  <c:v>38</c:v>
                </c:pt>
                <c:pt idx="12">
                  <c:v>39.6</c:v>
                </c:pt>
                <c:pt idx="13">
                  <c:v>36.700000000000003</c:v>
                </c:pt>
                <c:pt idx="14">
                  <c:v>6.4</c:v>
                </c:pt>
                <c:pt idx="15">
                  <c:v>10.8</c:v>
                </c:pt>
                <c:pt idx="16">
                  <c:v>14.7</c:v>
                </c:pt>
                <c:pt idx="17">
                  <c:v>16.900000000000002</c:v>
                </c:pt>
                <c:pt idx="18">
                  <c:v>17.599999999999998</c:v>
                </c:pt>
                <c:pt idx="19">
                  <c:v>17.7</c:v>
                </c:pt>
                <c:pt idx="20">
                  <c:v>17.100000000000001</c:v>
                </c:pt>
              </c:numCache>
            </c:numRef>
          </c:val>
        </c:ser>
        <c:ser>
          <c:idx val="0"/>
          <c:order val="2"/>
          <c:tx>
            <c:strRef>
              <c:f>'V 2.2-9 source'!$A$16</c:f>
              <c:strCache>
                <c:ptCount val="1"/>
                <c:pt idx="0">
                  <c:v>Catégorie active</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 2.2-9 source'!$B$14:$V$15</c:f>
              <c:multiLvlStrCache>
                <c:ptCount val="21"/>
                <c:lvl>
                  <c:pt idx="0">
                    <c:v>2012</c:v>
                  </c:pt>
                  <c:pt idx="1">
                    <c:v>2013</c:v>
                  </c:pt>
                  <c:pt idx="2">
                    <c:v>2014</c:v>
                  </c:pt>
                  <c:pt idx="3">
                    <c:v>2015</c:v>
                  </c:pt>
                  <c:pt idx="4">
                    <c:v>2016</c:v>
                  </c:pt>
                  <c:pt idx="5">
                    <c:v>2017</c:v>
                  </c:pt>
                  <c:pt idx="6">
                    <c:v>2018</c:v>
                  </c:pt>
                  <c:pt idx="7">
                    <c:v>2012</c:v>
                  </c:pt>
                  <c:pt idx="8">
                    <c:v>2013</c:v>
                  </c:pt>
                  <c:pt idx="9">
                    <c:v>2014</c:v>
                  </c:pt>
                  <c:pt idx="10">
                    <c:v>2015</c:v>
                  </c:pt>
                  <c:pt idx="11">
                    <c:v>2016</c:v>
                  </c:pt>
                  <c:pt idx="12">
                    <c:v>2017</c:v>
                  </c:pt>
                  <c:pt idx="13">
                    <c:v>2018</c:v>
                  </c:pt>
                  <c:pt idx="14">
                    <c:v>2012</c:v>
                  </c:pt>
                  <c:pt idx="15">
                    <c:v>2013</c:v>
                  </c:pt>
                  <c:pt idx="16">
                    <c:v>2014</c:v>
                  </c:pt>
                  <c:pt idx="17">
                    <c:v>2015</c:v>
                  </c:pt>
                  <c:pt idx="18">
                    <c:v>2016</c:v>
                  </c:pt>
                  <c:pt idx="19">
                    <c:v>2017</c:v>
                  </c:pt>
                  <c:pt idx="20">
                    <c:v>2018</c:v>
                  </c:pt>
                </c:lvl>
                <c:lvl>
                  <c:pt idx="0">
                    <c:v>FPE - Fonctionnaires civils (hors La Poste et Orange)</c:v>
                  </c:pt>
                  <c:pt idx="7">
                    <c:v>FPT - Fonctionnaires</c:v>
                  </c:pt>
                  <c:pt idx="14">
                    <c:v>FPH - Fonctionnaires</c:v>
                  </c:pt>
                </c:lvl>
              </c:multiLvlStrCache>
            </c:multiLvlStrRef>
          </c:cat>
          <c:val>
            <c:numRef>
              <c:f>'V 2.2-9 source'!$B$16:$V$16</c:f>
              <c:numCache>
                <c:formatCode>0.0</c:formatCode>
                <c:ptCount val="21"/>
                <c:pt idx="0">
                  <c:v>19.592122130287844</c:v>
                </c:pt>
                <c:pt idx="1">
                  <c:v>19.079319497019501</c:v>
                </c:pt>
                <c:pt idx="2">
                  <c:v>20.422742172487801</c:v>
                </c:pt>
                <c:pt idx="3">
                  <c:v>20.9052504526252</c:v>
                </c:pt>
                <c:pt idx="4">
                  <c:v>22.6856951295436</c:v>
                </c:pt>
                <c:pt idx="5">
                  <c:v>22.989000000000001</c:v>
                </c:pt>
                <c:pt idx="6">
                  <c:v>20.134104900000001</c:v>
                </c:pt>
                <c:pt idx="7">
                  <c:v>5.8999999999999995</c:v>
                </c:pt>
                <c:pt idx="8">
                  <c:v>6.1</c:v>
                </c:pt>
                <c:pt idx="9">
                  <c:v>6.1</c:v>
                </c:pt>
                <c:pt idx="10">
                  <c:v>6.3</c:v>
                </c:pt>
                <c:pt idx="11">
                  <c:v>6.2</c:v>
                </c:pt>
                <c:pt idx="12">
                  <c:v>6.4</c:v>
                </c:pt>
                <c:pt idx="13">
                  <c:v>5.8000000000000007</c:v>
                </c:pt>
                <c:pt idx="14">
                  <c:v>47.599999999999994</c:v>
                </c:pt>
                <c:pt idx="15">
                  <c:v>47.5</c:v>
                </c:pt>
                <c:pt idx="16">
                  <c:v>45.9</c:v>
                </c:pt>
                <c:pt idx="17">
                  <c:v>45</c:v>
                </c:pt>
                <c:pt idx="18">
                  <c:v>43</c:v>
                </c:pt>
                <c:pt idx="19">
                  <c:v>44.2</c:v>
                </c:pt>
                <c:pt idx="20">
                  <c:v>43.3</c:v>
                </c:pt>
              </c:numCache>
            </c:numRef>
          </c:val>
        </c:ser>
        <c:ser>
          <c:idx val="3"/>
          <c:order val="3"/>
          <c:tx>
            <c:strRef>
              <c:f>'V 2.2-9 source'!$A$19</c:f>
              <c:strCache>
                <c:ptCount val="1"/>
                <c:pt idx="0">
                  <c:v>Motifs familiaux</c:v>
                </c:pt>
              </c:strCache>
            </c:strRef>
          </c:tx>
          <c:invertIfNegative val="0"/>
          <c:dLbls>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'V 2.2-9 source'!$B$14:$V$15</c:f>
              <c:multiLvlStrCache>
                <c:ptCount val="21"/>
                <c:lvl>
                  <c:pt idx="0">
                    <c:v>2012</c:v>
                  </c:pt>
                  <c:pt idx="1">
                    <c:v>2013</c:v>
                  </c:pt>
                  <c:pt idx="2">
                    <c:v>2014</c:v>
                  </c:pt>
                  <c:pt idx="3">
                    <c:v>2015</c:v>
                  </c:pt>
                  <c:pt idx="4">
                    <c:v>2016</c:v>
                  </c:pt>
                  <c:pt idx="5">
                    <c:v>2017</c:v>
                  </c:pt>
                  <c:pt idx="6">
                    <c:v>2018</c:v>
                  </c:pt>
                  <c:pt idx="7">
                    <c:v>2012</c:v>
                  </c:pt>
                  <c:pt idx="8">
                    <c:v>2013</c:v>
                  </c:pt>
                  <c:pt idx="9">
                    <c:v>2014</c:v>
                  </c:pt>
                  <c:pt idx="10">
                    <c:v>2015</c:v>
                  </c:pt>
                  <c:pt idx="11">
                    <c:v>2016</c:v>
                  </c:pt>
                  <c:pt idx="12">
                    <c:v>2017</c:v>
                  </c:pt>
                  <c:pt idx="13">
                    <c:v>2018</c:v>
                  </c:pt>
                  <c:pt idx="14">
                    <c:v>2012</c:v>
                  </c:pt>
                  <c:pt idx="15">
                    <c:v>2013</c:v>
                  </c:pt>
                  <c:pt idx="16">
                    <c:v>2014</c:v>
                  </c:pt>
                  <c:pt idx="17">
                    <c:v>2015</c:v>
                  </c:pt>
                  <c:pt idx="18">
                    <c:v>2016</c:v>
                  </c:pt>
                  <c:pt idx="19">
                    <c:v>2017</c:v>
                  </c:pt>
                  <c:pt idx="20">
                    <c:v>2018</c:v>
                  </c:pt>
                </c:lvl>
                <c:lvl>
                  <c:pt idx="0">
                    <c:v>FPE - Fonctionnaires civils (hors La Poste et Orange)</c:v>
                  </c:pt>
                  <c:pt idx="7">
                    <c:v>FPT - Fonctionnaires</c:v>
                  </c:pt>
                  <c:pt idx="14">
                    <c:v>FPH - Fonctionnaires</c:v>
                  </c:pt>
                </c:lvl>
              </c:multiLvlStrCache>
            </c:multiLvlStrRef>
          </c:cat>
          <c:val>
            <c:numRef>
              <c:f>'V 2.2-9 source'!$B$19:$V$19</c:f>
              <c:numCache>
                <c:formatCode>0.0</c:formatCode>
                <c:ptCount val="21"/>
                <c:pt idx="0">
                  <c:v>8.4815289593287488</c:v>
                </c:pt>
                <c:pt idx="1">
                  <c:v>7.4228777792281306</c:v>
                </c:pt>
                <c:pt idx="2">
                  <c:v>7.60257714479485</c:v>
                </c:pt>
                <c:pt idx="3">
                  <c:v>7.5944477972238991</c:v>
                </c:pt>
                <c:pt idx="4">
                  <c:v>7.4301997030793503</c:v>
                </c:pt>
                <c:pt idx="5">
                  <c:v>8.2010237723408004</c:v>
                </c:pt>
                <c:pt idx="6">
                  <c:v>7.3780655828051804</c:v>
                </c:pt>
                <c:pt idx="7">
                  <c:v>8.6999999999999993</c:v>
                </c:pt>
                <c:pt idx="8">
                  <c:v>7.0000000000000009</c:v>
                </c:pt>
                <c:pt idx="9">
                  <c:v>6.5</c:v>
                </c:pt>
                <c:pt idx="10">
                  <c:v>6</c:v>
                </c:pt>
                <c:pt idx="11">
                  <c:v>6.1</c:v>
                </c:pt>
                <c:pt idx="12">
                  <c:v>6.2</c:v>
                </c:pt>
                <c:pt idx="13">
                  <c:v>5.8000000000000007</c:v>
                </c:pt>
                <c:pt idx="14">
                  <c:v>13.600000000000001</c:v>
                </c:pt>
                <c:pt idx="15">
                  <c:v>11.5</c:v>
                </c:pt>
                <c:pt idx="16">
                  <c:v>11.200000000000001</c:v>
                </c:pt>
                <c:pt idx="17">
                  <c:v>10.299999999999999</c:v>
                </c:pt>
                <c:pt idx="18">
                  <c:v>9.7000000000000011</c:v>
                </c:pt>
                <c:pt idx="19">
                  <c:v>9.9</c:v>
                </c:pt>
                <c:pt idx="20">
                  <c:v>8.7999999999999989</c:v>
                </c:pt>
              </c:numCache>
            </c:numRef>
          </c:val>
        </c:ser>
        <c:ser>
          <c:idx val="2"/>
          <c:order val="4"/>
          <c:tx>
            <c:strRef>
              <c:f>'V 2.2-9 source'!$A$18</c:f>
              <c:strCache>
                <c:ptCount val="1"/>
                <c:pt idx="0">
                  <c:v>Invalidité</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 2.2-9 source'!$B$14:$V$15</c:f>
              <c:multiLvlStrCache>
                <c:ptCount val="21"/>
                <c:lvl>
                  <c:pt idx="0">
                    <c:v>2012</c:v>
                  </c:pt>
                  <c:pt idx="1">
                    <c:v>2013</c:v>
                  </c:pt>
                  <c:pt idx="2">
                    <c:v>2014</c:v>
                  </c:pt>
                  <c:pt idx="3">
                    <c:v>2015</c:v>
                  </c:pt>
                  <c:pt idx="4">
                    <c:v>2016</c:v>
                  </c:pt>
                  <c:pt idx="5">
                    <c:v>2017</c:v>
                  </c:pt>
                  <c:pt idx="6">
                    <c:v>2018</c:v>
                  </c:pt>
                  <c:pt idx="7">
                    <c:v>2012</c:v>
                  </c:pt>
                  <c:pt idx="8">
                    <c:v>2013</c:v>
                  </c:pt>
                  <c:pt idx="9">
                    <c:v>2014</c:v>
                  </c:pt>
                  <c:pt idx="10">
                    <c:v>2015</c:v>
                  </c:pt>
                  <c:pt idx="11">
                    <c:v>2016</c:v>
                  </c:pt>
                  <c:pt idx="12">
                    <c:v>2017</c:v>
                  </c:pt>
                  <c:pt idx="13">
                    <c:v>2018</c:v>
                  </c:pt>
                  <c:pt idx="14">
                    <c:v>2012</c:v>
                  </c:pt>
                  <c:pt idx="15">
                    <c:v>2013</c:v>
                  </c:pt>
                  <c:pt idx="16">
                    <c:v>2014</c:v>
                  </c:pt>
                  <c:pt idx="17">
                    <c:v>2015</c:v>
                  </c:pt>
                  <c:pt idx="18">
                    <c:v>2016</c:v>
                  </c:pt>
                  <c:pt idx="19">
                    <c:v>2017</c:v>
                  </c:pt>
                  <c:pt idx="20">
                    <c:v>2018</c:v>
                  </c:pt>
                </c:lvl>
                <c:lvl>
                  <c:pt idx="0">
                    <c:v>FPE - Fonctionnaires civils (hors La Poste et Orange)</c:v>
                  </c:pt>
                  <c:pt idx="7">
                    <c:v>FPT - Fonctionnaires</c:v>
                  </c:pt>
                  <c:pt idx="14">
                    <c:v>FPH - Fonctionnaires</c:v>
                  </c:pt>
                </c:lvl>
              </c:multiLvlStrCache>
            </c:multiLvlStrRef>
          </c:cat>
          <c:val>
            <c:numRef>
              <c:f>'V 2.2-9 source'!$B$18:$V$18</c:f>
              <c:numCache>
                <c:formatCode>0.0</c:formatCode>
                <c:ptCount val="21"/>
                <c:pt idx="0">
                  <c:v>5.8000000000000007</c:v>
                </c:pt>
                <c:pt idx="1">
                  <c:v>5.7934125222990902</c:v>
                </c:pt>
                <c:pt idx="2">
                  <c:v>6.0969820278060398</c:v>
                </c:pt>
                <c:pt idx="3">
                  <c:v>6.10018105009053</c:v>
                </c:pt>
                <c:pt idx="4">
                  <c:v>5.8857334418849705</c:v>
                </c:pt>
                <c:pt idx="5">
                  <c:v>5.6502999999999997</c:v>
                </c:pt>
                <c:pt idx="6">
                  <c:v>5.9313861000000001</c:v>
                </c:pt>
                <c:pt idx="7">
                  <c:v>11.600000000000001</c:v>
                </c:pt>
                <c:pt idx="8">
                  <c:v>10</c:v>
                </c:pt>
                <c:pt idx="9">
                  <c:v>11.3</c:v>
                </c:pt>
                <c:pt idx="10">
                  <c:v>11.600000000000001</c:v>
                </c:pt>
                <c:pt idx="11">
                  <c:v>11.5</c:v>
                </c:pt>
                <c:pt idx="12">
                  <c:v>9.8000000000000007</c:v>
                </c:pt>
                <c:pt idx="13">
                  <c:v>12.1</c:v>
                </c:pt>
                <c:pt idx="14">
                  <c:v>8.7999999999999989</c:v>
                </c:pt>
                <c:pt idx="15">
                  <c:v>7.9</c:v>
                </c:pt>
                <c:pt idx="16">
                  <c:v>8.3000000000000007</c:v>
                </c:pt>
                <c:pt idx="17">
                  <c:v>8.7999999999999989</c:v>
                </c:pt>
                <c:pt idx="18">
                  <c:v>8.4</c:v>
                </c:pt>
                <c:pt idx="19">
                  <c:v>7.1</c:v>
                </c:pt>
                <c:pt idx="20">
                  <c:v>8</c:v>
                </c:pt>
              </c:numCache>
            </c:numRef>
          </c:val>
        </c:ser>
        <c:dLbls>
          <c:showLegendKey val="0"/>
          <c:showVal val="0"/>
          <c:showCatName val="0"/>
          <c:showSerName val="0"/>
          <c:showPercent val="0"/>
          <c:showBubbleSize val="0"/>
        </c:dLbls>
        <c:gapWidth val="75"/>
        <c:overlap val="100"/>
        <c:axId val="153521968"/>
        <c:axId val="153521576"/>
      </c:barChart>
      <c:catAx>
        <c:axId val="153521968"/>
        <c:scaling>
          <c:orientation val="minMax"/>
        </c:scaling>
        <c:delete val="0"/>
        <c:axPos val="b"/>
        <c:numFmt formatCode="General" sourceLinked="0"/>
        <c:majorTickMark val="out"/>
        <c:minorTickMark val="none"/>
        <c:tickLblPos val="nextTo"/>
        <c:crossAx val="153521576"/>
        <c:crosses val="autoZero"/>
        <c:auto val="1"/>
        <c:lblAlgn val="ctr"/>
        <c:lblOffset val="100"/>
        <c:noMultiLvlLbl val="0"/>
      </c:catAx>
      <c:valAx>
        <c:axId val="153521576"/>
        <c:scaling>
          <c:orientation val="minMax"/>
          <c:max val="100"/>
        </c:scaling>
        <c:delete val="1"/>
        <c:axPos val="l"/>
        <c:majorGridlines/>
        <c:numFmt formatCode="#,##0" sourceLinked="0"/>
        <c:majorTickMark val="out"/>
        <c:minorTickMark val="none"/>
        <c:tickLblPos val="nextTo"/>
        <c:crossAx val="153521968"/>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 2.2-10 à 11 source'!$C$3</c:f>
              <c:strCache>
                <c:ptCount val="1"/>
                <c:pt idx="0">
                  <c:v>Pensions surcotées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2.2-10 à 11 source'!$A$4:$B$26</c:f>
              <c:multiLvlStrCache>
                <c:ptCount val="23"/>
                <c:lvl>
                  <c:pt idx="0">
                    <c:v>2012</c:v>
                  </c:pt>
                  <c:pt idx="1">
                    <c:v>2013</c:v>
                  </c:pt>
                  <c:pt idx="2">
                    <c:v>2014</c:v>
                  </c:pt>
                  <c:pt idx="3">
                    <c:v>2015</c:v>
                  </c:pt>
                  <c:pt idx="4">
                    <c:v>2016</c:v>
                  </c:pt>
                  <c:pt idx="5">
                    <c:v>2017</c:v>
                  </c:pt>
                  <c:pt idx="6">
                    <c:v>2018</c:v>
                  </c:pt>
                  <c:pt idx="8">
                    <c:v>2012</c:v>
                  </c:pt>
                  <c:pt idx="9">
                    <c:v>2013</c:v>
                  </c:pt>
                  <c:pt idx="10">
                    <c:v>2014</c:v>
                  </c:pt>
                  <c:pt idx="11">
                    <c:v>2015</c:v>
                  </c:pt>
                  <c:pt idx="12">
                    <c:v>2016</c:v>
                  </c:pt>
                  <c:pt idx="13">
                    <c:v>2017</c:v>
                  </c:pt>
                  <c:pt idx="14">
                    <c:v>2018</c:v>
                  </c:pt>
                  <c:pt idx="16">
                    <c:v>2012</c:v>
                  </c:pt>
                  <c:pt idx="17">
                    <c:v>2013</c:v>
                  </c:pt>
                  <c:pt idx="18">
                    <c:v>2014</c:v>
                  </c:pt>
                  <c:pt idx="19">
                    <c:v>2015</c:v>
                  </c:pt>
                  <c:pt idx="20">
                    <c:v>2016</c:v>
                  </c:pt>
                  <c:pt idx="21">
                    <c:v>2017</c:v>
                  </c:pt>
                  <c:pt idx="22">
                    <c:v>2018</c:v>
                  </c:pt>
                </c:lvl>
                <c:lvl>
                  <c:pt idx="0">
                    <c:v>FPE (y compris La Poste et Orange)</c:v>
                  </c:pt>
                  <c:pt idx="8">
                    <c:v>FPT</c:v>
                  </c:pt>
                  <c:pt idx="16">
                    <c:v>FPH</c:v>
                  </c:pt>
                </c:lvl>
              </c:multiLvlStrCache>
            </c:multiLvlStrRef>
          </c:cat>
          <c:val>
            <c:numRef>
              <c:f>'V 2.2-10 à 11 source'!$C$4:$C$26</c:f>
              <c:numCache>
                <c:formatCode>0.0</c:formatCode>
                <c:ptCount val="23"/>
                <c:pt idx="0">
                  <c:v>52.640807999999993</c:v>
                </c:pt>
                <c:pt idx="1">
                  <c:v>48.706090699999997</c:v>
                </c:pt>
                <c:pt idx="2">
                  <c:v>50.955092599999993</c:v>
                </c:pt>
                <c:pt idx="3">
                  <c:v>53.120424200000002</c:v>
                </c:pt>
                <c:pt idx="4">
                  <c:v>51.404185000000005</c:v>
                </c:pt>
                <c:pt idx="5">
                  <c:v>47.889461400000002</c:v>
                </c:pt>
                <c:pt idx="6">
                  <c:v>47.874429899999996</c:v>
                </c:pt>
                <c:pt idx="8">
                  <c:v>40.271375706031293</c:v>
                </c:pt>
                <c:pt idx="9">
                  <c:v>36.924154843229992</c:v>
                </c:pt>
                <c:pt idx="10">
                  <c:v>41.315734338990154</c:v>
                </c:pt>
                <c:pt idx="11">
                  <c:v>40.896530549585506</c:v>
                </c:pt>
                <c:pt idx="12">
                  <c:v>38.329921029540806</c:v>
                </c:pt>
                <c:pt idx="13">
                  <c:v>32.958041500294563</c:v>
                </c:pt>
                <c:pt idx="14">
                  <c:v>29.799999999999997</c:v>
                </c:pt>
                <c:pt idx="16">
                  <c:v>36.910457963089542</c:v>
                </c:pt>
                <c:pt idx="17">
                  <c:v>35.026123301985372</c:v>
                </c:pt>
                <c:pt idx="18">
                  <c:v>38.739161003046632</c:v>
                </c:pt>
                <c:pt idx="19">
                  <c:v>36.742424242424242</c:v>
                </c:pt>
                <c:pt idx="20">
                  <c:v>34.544695071010864</c:v>
                </c:pt>
                <c:pt idx="21">
                  <c:v>29.606625258799173</c:v>
                </c:pt>
                <c:pt idx="22">
                  <c:v>27.500000000000004</c:v>
                </c:pt>
              </c:numCache>
            </c:numRef>
          </c:val>
        </c:ser>
        <c:ser>
          <c:idx val="1"/>
          <c:order val="1"/>
          <c:tx>
            <c:strRef>
              <c:f>'V 2.2-10 à 11 source'!$D$3</c:f>
              <c:strCache>
                <c:ptCount val="1"/>
                <c:pt idx="0">
                  <c:v>Pensions normales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2.2-10 à 11 source'!$A$4:$B$26</c:f>
              <c:multiLvlStrCache>
                <c:ptCount val="23"/>
                <c:lvl>
                  <c:pt idx="0">
                    <c:v>2012</c:v>
                  </c:pt>
                  <c:pt idx="1">
                    <c:v>2013</c:v>
                  </c:pt>
                  <c:pt idx="2">
                    <c:v>2014</c:v>
                  </c:pt>
                  <c:pt idx="3">
                    <c:v>2015</c:v>
                  </c:pt>
                  <c:pt idx="4">
                    <c:v>2016</c:v>
                  </c:pt>
                  <c:pt idx="5">
                    <c:v>2017</c:v>
                  </c:pt>
                  <c:pt idx="6">
                    <c:v>2018</c:v>
                  </c:pt>
                  <c:pt idx="8">
                    <c:v>2012</c:v>
                  </c:pt>
                  <c:pt idx="9">
                    <c:v>2013</c:v>
                  </c:pt>
                  <c:pt idx="10">
                    <c:v>2014</c:v>
                  </c:pt>
                  <c:pt idx="11">
                    <c:v>2015</c:v>
                  </c:pt>
                  <c:pt idx="12">
                    <c:v>2016</c:v>
                  </c:pt>
                  <c:pt idx="13">
                    <c:v>2017</c:v>
                  </c:pt>
                  <c:pt idx="14">
                    <c:v>2018</c:v>
                  </c:pt>
                  <c:pt idx="16">
                    <c:v>2012</c:v>
                  </c:pt>
                  <c:pt idx="17">
                    <c:v>2013</c:v>
                  </c:pt>
                  <c:pt idx="18">
                    <c:v>2014</c:v>
                  </c:pt>
                  <c:pt idx="19">
                    <c:v>2015</c:v>
                  </c:pt>
                  <c:pt idx="20">
                    <c:v>2016</c:v>
                  </c:pt>
                  <c:pt idx="21">
                    <c:v>2017</c:v>
                  </c:pt>
                  <c:pt idx="22">
                    <c:v>2018</c:v>
                  </c:pt>
                </c:lvl>
                <c:lvl>
                  <c:pt idx="0">
                    <c:v>FPE (y compris La Poste et Orange)</c:v>
                  </c:pt>
                  <c:pt idx="8">
                    <c:v>FPT</c:v>
                  </c:pt>
                  <c:pt idx="16">
                    <c:v>FPH</c:v>
                  </c:pt>
                </c:lvl>
              </c:multiLvlStrCache>
            </c:multiLvlStrRef>
          </c:cat>
          <c:val>
            <c:numRef>
              <c:f>'V 2.2-10 à 11 source'!$D$4:$D$26</c:f>
              <c:numCache>
                <c:formatCode>0.0</c:formatCode>
                <c:ptCount val="23"/>
                <c:pt idx="0">
                  <c:v>32.882092999999998</c:v>
                </c:pt>
                <c:pt idx="1">
                  <c:v>35.937551200000001</c:v>
                </c:pt>
                <c:pt idx="2">
                  <c:v>34.473437600000004</c:v>
                </c:pt>
                <c:pt idx="3">
                  <c:v>33.0127825</c:v>
                </c:pt>
                <c:pt idx="4">
                  <c:v>35.501888000000001</c:v>
                </c:pt>
                <c:pt idx="5">
                  <c:v>37.237947300000002</c:v>
                </c:pt>
                <c:pt idx="6">
                  <c:v>37.474616300000001</c:v>
                </c:pt>
                <c:pt idx="8">
                  <c:v>50.801791858728819</c:v>
                </c:pt>
                <c:pt idx="9">
                  <c:v>51.626087464237749</c:v>
                </c:pt>
                <c:pt idx="10">
                  <c:v>45.904043578462186</c:v>
                </c:pt>
                <c:pt idx="11">
                  <c:v>46.438440282468527</c:v>
                </c:pt>
                <c:pt idx="12">
                  <c:v>47.828312372038603</c:v>
                </c:pt>
                <c:pt idx="13">
                  <c:v>51.633174052497225</c:v>
                </c:pt>
                <c:pt idx="14">
                  <c:v>53.800000000000004</c:v>
                </c:pt>
                <c:pt idx="16">
                  <c:v>52.791068580542266</c:v>
                </c:pt>
                <c:pt idx="17">
                  <c:v>52.434691745036567</c:v>
                </c:pt>
                <c:pt idx="18">
                  <c:v>48.066557300210924</c:v>
                </c:pt>
                <c:pt idx="19">
                  <c:v>51.388888888888886</c:v>
                </c:pt>
                <c:pt idx="20">
                  <c:v>52.819548872180455</c:v>
                </c:pt>
                <c:pt idx="21">
                  <c:v>57.349896480331253</c:v>
                </c:pt>
                <c:pt idx="22">
                  <c:v>60.099999999999994</c:v>
                </c:pt>
              </c:numCache>
            </c:numRef>
          </c:val>
        </c:ser>
        <c:ser>
          <c:idx val="2"/>
          <c:order val="2"/>
          <c:tx>
            <c:strRef>
              <c:f>'V 2.2-10 à 11 source'!$E$3</c:f>
              <c:strCache>
                <c:ptCount val="1"/>
                <c:pt idx="0">
                  <c:v>Pensions décotées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2.2-10 à 11 source'!$A$4:$B$26</c:f>
              <c:multiLvlStrCache>
                <c:ptCount val="23"/>
                <c:lvl>
                  <c:pt idx="0">
                    <c:v>2012</c:v>
                  </c:pt>
                  <c:pt idx="1">
                    <c:v>2013</c:v>
                  </c:pt>
                  <c:pt idx="2">
                    <c:v>2014</c:v>
                  </c:pt>
                  <c:pt idx="3">
                    <c:v>2015</c:v>
                  </c:pt>
                  <c:pt idx="4">
                    <c:v>2016</c:v>
                  </c:pt>
                  <c:pt idx="5">
                    <c:v>2017</c:v>
                  </c:pt>
                  <c:pt idx="6">
                    <c:v>2018</c:v>
                  </c:pt>
                  <c:pt idx="8">
                    <c:v>2012</c:v>
                  </c:pt>
                  <c:pt idx="9">
                    <c:v>2013</c:v>
                  </c:pt>
                  <c:pt idx="10">
                    <c:v>2014</c:v>
                  </c:pt>
                  <c:pt idx="11">
                    <c:v>2015</c:v>
                  </c:pt>
                  <c:pt idx="12">
                    <c:v>2016</c:v>
                  </c:pt>
                  <c:pt idx="13">
                    <c:v>2017</c:v>
                  </c:pt>
                  <c:pt idx="14">
                    <c:v>2018</c:v>
                  </c:pt>
                  <c:pt idx="16">
                    <c:v>2012</c:v>
                  </c:pt>
                  <c:pt idx="17">
                    <c:v>2013</c:v>
                  </c:pt>
                  <c:pt idx="18">
                    <c:v>2014</c:v>
                  </c:pt>
                  <c:pt idx="19">
                    <c:v>2015</c:v>
                  </c:pt>
                  <c:pt idx="20">
                    <c:v>2016</c:v>
                  </c:pt>
                  <c:pt idx="21">
                    <c:v>2017</c:v>
                  </c:pt>
                  <c:pt idx="22">
                    <c:v>2018</c:v>
                  </c:pt>
                </c:lvl>
                <c:lvl>
                  <c:pt idx="0">
                    <c:v>FPE (y compris La Poste et Orange)</c:v>
                  </c:pt>
                  <c:pt idx="8">
                    <c:v>FPT</c:v>
                  </c:pt>
                  <c:pt idx="16">
                    <c:v>FPH</c:v>
                  </c:pt>
                </c:lvl>
              </c:multiLvlStrCache>
            </c:multiLvlStrRef>
          </c:cat>
          <c:val>
            <c:numRef>
              <c:f>'V 2.2-10 à 11 source'!$E$4:$E$26</c:f>
              <c:numCache>
                <c:formatCode>0.0</c:formatCode>
                <c:ptCount val="23"/>
                <c:pt idx="0">
                  <c:v>14.477098999999999</c:v>
                </c:pt>
                <c:pt idx="1">
                  <c:v>15.356358</c:v>
                </c:pt>
                <c:pt idx="2">
                  <c:v>14.571469800000001</c:v>
                </c:pt>
                <c:pt idx="3">
                  <c:v>13.866793299999999</c:v>
                </c:pt>
                <c:pt idx="4">
                  <c:v>13.093926999999999</c:v>
                </c:pt>
                <c:pt idx="5">
                  <c:v>14.872591199999999</c:v>
                </c:pt>
                <c:pt idx="6">
                  <c:v>14.6509538</c:v>
                </c:pt>
                <c:pt idx="8">
                  <c:v>8.9268324352398878</c:v>
                </c:pt>
                <c:pt idx="9">
                  <c:v>11.449757692532259</c:v>
                </c:pt>
                <c:pt idx="10">
                  <c:v>12.780222082547663</c:v>
                </c:pt>
                <c:pt idx="11">
                  <c:v>12.665029167945963</c:v>
                </c:pt>
                <c:pt idx="12">
                  <c:v>13.841766598420591</c:v>
                </c:pt>
                <c:pt idx="13">
                  <c:v>15.408784447208221</c:v>
                </c:pt>
                <c:pt idx="14">
                  <c:v>16.400000000000002</c:v>
                </c:pt>
                <c:pt idx="16">
                  <c:v>10.298473456368193</c:v>
                </c:pt>
                <c:pt idx="17">
                  <c:v>12.539184952978054</c:v>
                </c:pt>
                <c:pt idx="18">
                  <c:v>13.194281696742442</c:v>
                </c:pt>
                <c:pt idx="19">
                  <c:v>11.868686868686869</c:v>
                </c:pt>
                <c:pt idx="20">
                  <c:v>12.635756056808688</c:v>
                </c:pt>
                <c:pt idx="21">
                  <c:v>13.043478260869565</c:v>
                </c:pt>
                <c:pt idx="22">
                  <c:v>12.5</c:v>
                </c:pt>
              </c:numCache>
            </c:numRef>
          </c:val>
        </c:ser>
        <c:dLbls>
          <c:showLegendKey val="0"/>
          <c:showVal val="0"/>
          <c:showCatName val="0"/>
          <c:showSerName val="0"/>
          <c:showPercent val="0"/>
          <c:showBubbleSize val="0"/>
        </c:dLbls>
        <c:gapWidth val="10"/>
        <c:overlap val="100"/>
        <c:axId val="153516872"/>
        <c:axId val="195629208"/>
      </c:barChart>
      <c:catAx>
        <c:axId val="15351687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0"/>
          <a:lstStyle/>
          <a:p>
            <a:pPr>
              <a:defRPr sz="900" b="1" i="0" u="none" strike="noStrike" kern="1200" baseline="0">
                <a:solidFill>
                  <a:schemeClr val="tx1">
                    <a:lumMod val="65000"/>
                    <a:lumOff val="35000"/>
                  </a:schemeClr>
                </a:solidFill>
                <a:latin typeface="+mn-lt"/>
                <a:ea typeface="+mn-ea"/>
                <a:cs typeface="+mn-cs"/>
              </a:defRPr>
            </a:pPr>
            <a:endParaRPr lang="fr-FR"/>
          </a:p>
        </c:txPr>
        <c:crossAx val="195629208"/>
        <c:crosses val="autoZero"/>
        <c:auto val="1"/>
        <c:lblAlgn val="ctr"/>
        <c:lblOffset val="100"/>
        <c:noMultiLvlLbl val="0"/>
      </c:catAx>
      <c:valAx>
        <c:axId val="1956292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516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156063</xdr:rowOff>
    </xdr:from>
    <xdr:to>
      <xdr:col>9</xdr:col>
      <xdr:colOff>512885</xdr:colOff>
      <xdr:row>20</xdr:row>
      <xdr:rowOff>102577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xdr:row>
      <xdr:rowOff>38100</xdr:rowOff>
    </xdr:from>
    <xdr:to>
      <xdr:col>8</xdr:col>
      <xdr:colOff>85725</xdr:colOff>
      <xdr:row>22</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xdr:row>
      <xdr:rowOff>66675</xdr:rowOff>
    </xdr:from>
    <xdr:to>
      <xdr:col>9</xdr:col>
      <xdr:colOff>361949</xdr:colOff>
      <xdr:row>19</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28575</xdr:rowOff>
    </xdr:from>
    <xdr:to>
      <xdr:col>9</xdr:col>
      <xdr:colOff>342899</xdr:colOff>
      <xdr:row>34</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29</xdr:row>
      <xdr:rowOff>0</xdr:rowOff>
    </xdr:from>
    <xdr:to>
      <xdr:col>9</xdr:col>
      <xdr:colOff>0</xdr:colOff>
      <xdr:row>29</xdr:row>
      <xdr:rowOff>0</xdr:rowOff>
    </xdr:to>
    <xdr:graphicFrame macro="">
      <xdr:nvGraphicFramePr>
        <xdr:cNvPr id="2" name="Graphique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0</xdr:rowOff>
    </xdr:from>
    <xdr:to>
      <xdr:col>7</xdr:col>
      <xdr:colOff>0</xdr:colOff>
      <xdr:row>29</xdr:row>
      <xdr:rowOff>0</xdr:rowOff>
    </xdr:to>
    <xdr:graphicFrame macro="">
      <xdr:nvGraphicFramePr>
        <xdr:cNvPr id="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29</xdr:row>
      <xdr:rowOff>0</xdr:rowOff>
    </xdr:from>
    <xdr:to>
      <xdr:col>9</xdr:col>
      <xdr:colOff>419100</xdr:colOff>
      <xdr:row>29</xdr:row>
      <xdr:rowOff>0</xdr:rowOff>
    </xdr:to>
    <xdr:graphicFrame macro="">
      <xdr:nvGraphicFramePr>
        <xdr:cNvPr id="4" name="Graphique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29</xdr:row>
      <xdr:rowOff>0</xdr:rowOff>
    </xdr:from>
    <xdr:to>
      <xdr:col>9</xdr:col>
      <xdr:colOff>666750</xdr:colOff>
      <xdr:row>29</xdr:row>
      <xdr:rowOff>0</xdr:rowOff>
    </xdr:to>
    <xdr:graphicFrame macro="">
      <xdr:nvGraphicFramePr>
        <xdr:cNvPr id="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171450</xdr:colOff>
      <xdr:row>29</xdr:row>
      <xdr:rowOff>0</xdr:rowOff>
    </xdr:from>
    <xdr:to>
      <xdr:col>10</xdr:col>
      <xdr:colOff>419100</xdr:colOff>
      <xdr:row>29</xdr:row>
      <xdr:rowOff>0</xdr:rowOff>
    </xdr:to>
    <xdr:graphicFrame macro="">
      <xdr:nvGraphicFramePr>
        <xdr:cNvPr id="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29</xdr:row>
      <xdr:rowOff>0</xdr:rowOff>
    </xdr:from>
    <xdr:to>
      <xdr:col>10</xdr:col>
      <xdr:colOff>285750</xdr:colOff>
      <xdr:row>29</xdr:row>
      <xdr:rowOff>0</xdr:rowOff>
    </xdr:to>
    <xdr:graphicFrame macro="">
      <xdr:nvGraphicFramePr>
        <xdr:cNvPr id="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2</xdr:row>
      <xdr:rowOff>0</xdr:rowOff>
    </xdr:from>
    <xdr:to>
      <xdr:col>10</xdr:col>
      <xdr:colOff>246750</xdr:colOff>
      <xdr:row>22</xdr:row>
      <xdr:rowOff>22500</xdr:rowOff>
    </xdr:to>
    <xdr:graphicFrame macro="">
      <xdr:nvGraphicFramePr>
        <xdr:cNvPr id="12" name="Figure V 2.2.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561975</xdr:colOff>
      <xdr:row>8</xdr:row>
      <xdr:rowOff>57150</xdr:rowOff>
    </xdr:from>
    <xdr:to>
      <xdr:col>8</xdr:col>
      <xdr:colOff>27600</xdr:colOff>
      <xdr:row>13</xdr:row>
      <xdr:rowOff>68729</xdr:rowOff>
    </xdr:to>
    <xdr:grpSp>
      <xdr:nvGrpSpPr>
        <xdr:cNvPr id="13" name="Groupe 12"/>
        <xdr:cNvGrpSpPr/>
      </xdr:nvGrpSpPr>
      <xdr:grpSpPr>
        <a:xfrm>
          <a:off x="5562600" y="1390650"/>
          <a:ext cx="180000" cy="725954"/>
          <a:chOff x="0" y="0"/>
          <a:chExt cx="180000" cy="725954"/>
        </a:xfrm>
      </xdr:grpSpPr>
      <xdr:sp macro="" textlink="">
        <xdr:nvSpPr>
          <xdr:cNvPr id="14" name="Text Box 1"/>
          <xdr:cNvSpPr txBox="1">
            <a:spLocks noChangeArrowheads="1"/>
          </xdr:cNvSpPr>
        </xdr:nvSpPr>
        <xdr:spPr bwMode="auto">
          <a:xfrm>
            <a:off x="0" y="545954"/>
            <a:ext cx="180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fr-FR" sz="800" b="0" i="0" u="none" strike="noStrike" baseline="0">
                <a:solidFill>
                  <a:srgbClr val="000000"/>
                </a:solidFill>
                <a:latin typeface="Arial"/>
                <a:cs typeface="Arial"/>
              </a:rPr>
              <a:t>(1)</a:t>
            </a:r>
          </a:p>
        </xdr:txBody>
      </xdr:sp>
      <xdr:sp macro="" textlink="">
        <xdr:nvSpPr>
          <xdr:cNvPr id="15" name="Line 3"/>
          <xdr:cNvSpPr>
            <a:spLocks noChangeShapeType="1"/>
          </xdr:cNvSpPr>
        </xdr:nvSpPr>
        <xdr:spPr bwMode="auto">
          <a:xfrm>
            <a:off x="107673" y="0"/>
            <a:ext cx="0" cy="557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txBody>
          <a:bodyPr wrap="square"/>
          <a:lstStyle/>
          <a:p>
            <a:endParaRPr lang="fr-FR"/>
          </a:p>
        </xdr:txBody>
      </xdr:sp>
    </xdr:grpSp>
    <xdr:clientData/>
  </xdr:twoCellAnchor>
</xdr:wsDr>
</file>

<file path=xl/drawings/drawing13.xml><?xml version="1.0" encoding="utf-8"?>
<c:userShapes xmlns:c="http://schemas.openxmlformats.org/drawingml/2006/chart">
  <cdr:relSizeAnchor xmlns:cdr="http://schemas.openxmlformats.org/drawingml/2006/chartDrawing">
    <cdr:from>
      <cdr:x>0.53829</cdr:x>
      <cdr:y>0.46084</cdr:y>
    </cdr:from>
    <cdr:to>
      <cdr:x>0.86132</cdr:x>
      <cdr:y>0.73124</cdr:y>
    </cdr:to>
    <cdr:sp macro="" textlink="">
      <cdr:nvSpPr>
        <cdr:cNvPr id="121857" name="Text Box 1"/>
        <cdr:cNvSpPr txBox="1">
          <a:spLocks xmlns:a="http://schemas.openxmlformats.org/drawingml/2006/main" noChangeArrowheads="1"/>
        </cdr:cNvSpPr>
      </cdr:nvSpPr>
      <cdr:spPr bwMode="auto">
        <a:xfrm xmlns:a="http://schemas.openxmlformats.org/drawingml/2006/main">
          <a:off x="397967" y="341170"/>
          <a:ext cx="236923" cy="1983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a:cs typeface="Arial"/>
            </a:rPr>
            <a:t>Part des + de 50 ans:</a:t>
          </a:r>
        </a:p>
        <a:p xmlns:a="http://schemas.openxmlformats.org/drawingml/2006/main">
          <a:pPr algn="l" rtl="0">
            <a:defRPr sz="1000"/>
          </a:pPr>
          <a:r>
            <a:rPr lang="fr-FR" sz="900" b="0" i="0" u="none" strike="noStrike" baseline="0">
              <a:solidFill>
                <a:srgbClr val="000000"/>
              </a:solidFill>
              <a:latin typeface="Arial"/>
              <a:cs typeface="Arial"/>
            </a:rPr>
            <a:t>17 % en 1980</a:t>
          </a:r>
        </a:p>
        <a:p xmlns:a="http://schemas.openxmlformats.org/drawingml/2006/main">
          <a:pPr algn="l" rtl="0">
            <a:defRPr sz="1000"/>
          </a:pPr>
          <a:r>
            <a:rPr lang="fr-FR" sz="900" b="0" i="0" u="none" strike="noStrike" baseline="0">
              <a:solidFill>
                <a:srgbClr val="000000"/>
              </a:solidFill>
              <a:latin typeface="Arial"/>
              <a:cs typeface="Arial"/>
            </a:rPr>
            <a:t>19 % en 1990</a:t>
          </a:r>
        </a:p>
        <a:p xmlns:a="http://schemas.openxmlformats.org/drawingml/2006/main">
          <a:pPr algn="l" rtl="0">
            <a:defRPr sz="1000"/>
          </a:pPr>
          <a:r>
            <a:rPr lang="fr-FR" sz="900" b="0" i="0" u="none" strike="noStrike" baseline="0">
              <a:solidFill>
                <a:srgbClr val="000000"/>
              </a:solidFill>
              <a:latin typeface="Arial"/>
              <a:cs typeface="Arial"/>
            </a:rPr>
            <a:t>31 % en 2001</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0.7756</cdr:x>
      <cdr:y>0.45758</cdr:y>
    </cdr:from>
    <cdr:to>
      <cdr:x>0.99083</cdr:x>
      <cdr:y>0.54329</cdr:y>
    </cdr:to>
    <cdr:sp macro="" textlink="">
      <cdr:nvSpPr>
        <cdr:cNvPr id="122881" name="Rectangle 1"/>
        <cdr:cNvSpPr>
          <a:spLocks xmlns:a="http://schemas.openxmlformats.org/drawingml/2006/main" noChangeArrowheads="1"/>
        </cdr:cNvSpPr>
      </cdr:nvSpPr>
      <cdr:spPr bwMode="auto">
        <a:xfrm xmlns:a="http://schemas.openxmlformats.org/drawingml/2006/main">
          <a:off x="4029404" y="338776"/>
          <a:ext cx="1117271" cy="628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fr-FR" sz="225" b="0" i="0" u="none" strike="noStrike" baseline="0">
              <a:solidFill>
                <a:srgbClr val="000000"/>
              </a:solidFill>
              <a:latin typeface="Arial"/>
              <a:cs typeface="Arial"/>
            </a:rPr>
            <a:t>Part des 50 ans et + :</a:t>
          </a:r>
        </a:p>
        <a:p xmlns:a="http://schemas.openxmlformats.org/drawingml/2006/main">
          <a:pPr algn="ctr" rtl="0">
            <a:defRPr sz="1000"/>
          </a:pPr>
          <a:r>
            <a:rPr lang="fr-FR" sz="225" b="0" i="0" u="none" strike="noStrike" baseline="0">
              <a:solidFill>
                <a:srgbClr val="000000"/>
              </a:solidFill>
              <a:latin typeface="Arial"/>
              <a:cs typeface="Arial"/>
            </a:rPr>
            <a:t>20,5 % en 1992</a:t>
          </a:r>
        </a:p>
        <a:p xmlns:a="http://schemas.openxmlformats.org/drawingml/2006/main">
          <a:pPr algn="ctr" rtl="0">
            <a:defRPr sz="1000"/>
          </a:pPr>
          <a:r>
            <a:rPr lang="fr-FR" sz="225" b="0" i="0" u="none" strike="noStrike" baseline="0">
              <a:solidFill>
                <a:srgbClr val="000000"/>
              </a:solidFill>
              <a:latin typeface="Arial"/>
              <a:cs typeface="Arial"/>
            </a:rPr>
            <a:t>26,0 % en 1997</a:t>
          </a:r>
        </a:p>
        <a:p xmlns:a="http://schemas.openxmlformats.org/drawingml/2006/main">
          <a:pPr algn="ctr" rtl="0">
            <a:defRPr sz="1000"/>
          </a:pPr>
          <a:r>
            <a:rPr lang="fr-FR" sz="225" b="0" i="0" u="none" strike="noStrike" baseline="0">
              <a:solidFill>
                <a:srgbClr val="000000"/>
              </a:solidFill>
              <a:latin typeface="Arial"/>
              <a:cs typeface="Arial"/>
            </a:rPr>
            <a:t>30,8 % en 2002</a:t>
          </a:r>
        </a:p>
        <a:p xmlns:a="http://schemas.openxmlformats.org/drawingml/2006/main">
          <a:pPr algn="ctr" rtl="0">
            <a:defRPr sz="1000"/>
          </a:pPr>
          <a:r>
            <a:rPr lang="fr-FR" sz="225" b="0" i="0" u="none" strike="noStrike" baseline="0">
              <a:solidFill>
                <a:srgbClr val="000000"/>
              </a:solidFill>
              <a:latin typeface="Arial"/>
              <a:cs typeface="Arial"/>
            </a:rPr>
            <a:t>32,4 % en 2006</a:t>
          </a:r>
        </a:p>
      </cdr:txBody>
    </cdr:sp>
  </cdr:relSizeAnchor>
  <cdr:relSizeAnchor xmlns:cdr="http://schemas.openxmlformats.org/drawingml/2006/chartDrawing">
    <cdr:from>
      <cdr:x>0.25164</cdr:x>
      <cdr:y>0.06494</cdr:y>
    </cdr:from>
    <cdr:to>
      <cdr:x>0.69658</cdr:x>
      <cdr:y>0.20611</cdr:y>
    </cdr:to>
    <cdr:sp macro="" textlink="">
      <cdr:nvSpPr>
        <cdr:cNvPr id="122882" name="Text Box 2"/>
        <cdr:cNvSpPr txBox="1">
          <a:spLocks xmlns:a="http://schemas.openxmlformats.org/drawingml/2006/main" noChangeArrowheads="1"/>
        </cdr:cNvSpPr>
      </cdr:nvSpPr>
      <cdr:spPr bwMode="auto">
        <a:xfrm xmlns:a="http://schemas.openxmlformats.org/drawingml/2006/main">
          <a:off x="1309481" y="50800"/>
          <a:ext cx="2309705" cy="1035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La fonction publique d'</a:t>
          </a:r>
          <a:r>
            <a:rPr lang="fr-FR" sz="1000" b="1" i="0" u="none" strike="noStrike" baseline="0">
              <a:solidFill>
                <a:srgbClr val="000000"/>
              </a:solidFill>
              <a:latin typeface="Arial"/>
              <a:cs typeface="Arial"/>
            </a:rPr>
            <a:t>É</a:t>
          </a:r>
          <a:r>
            <a:rPr lang="fr-FR" sz="275" b="1" i="0" u="none" strike="noStrike" baseline="0">
              <a:solidFill>
                <a:srgbClr val="000000"/>
              </a:solidFill>
              <a:latin typeface="Arial"/>
              <a:cs typeface="Arial"/>
            </a:rPr>
            <a:t>tat</a:t>
          </a:r>
        </a:p>
      </cdr:txBody>
    </cdr:sp>
  </cdr:relSizeAnchor>
</c:userShapes>
</file>

<file path=xl/drawings/drawing15.xml><?xml version="1.0" encoding="utf-8"?>
<c:userShapes xmlns:c="http://schemas.openxmlformats.org/drawingml/2006/chart">
  <cdr:relSizeAnchor xmlns:cdr="http://schemas.openxmlformats.org/drawingml/2006/chartDrawing">
    <cdr:from>
      <cdr:x>0.19948</cdr:x>
      <cdr:y>0.2792</cdr:y>
    </cdr:from>
    <cdr:to>
      <cdr:x>0.95327</cdr:x>
      <cdr:y>0.32162</cdr:y>
    </cdr:to>
    <cdr:sp macro="" textlink="">
      <cdr:nvSpPr>
        <cdr:cNvPr id="123905" name="Text Box 1"/>
        <cdr:cNvSpPr txBox="1">
          <a:spLocks xmlns:a="http://schemas.openxmlformats.org/drawingml/2006/main" noChangeArrowheads="1"/>
        </cdr:cNvSpPr>
      </cdr:nvSpPr>
      <cdr:spPr bwMode="auto">
        <a:xfrm xmlns:a="http://schemas.openxmlformats.org/drawingml/2006/main">
          <a:off x="206481" y="207951"/>
          <a:ext cx="768244" cy="311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19,9 % en 1992</a:t>
          </a:r>
        </a:p>
        <a:p xmlns:a="http://schemas.openxmlformats.org/drawingml/2006/main">
          <a:pPr algn="ctr" rtl="0">
            <a:defRPr sz="1000"/>
          </a:pPr>
          <a:r>
            <a:rPr lang="fr-FR" sz="800" b="0" i="0" u="none" strike="noStrike" baseline="0">
              <a:solidFill>
                <a:srgbClr val="000000"/>
              </a:solidFill>
              <a:latin typeface="Arial"/>
              <a:cs typeface="Arial"/>
            </a:rPr>
            <a:t>22,9 % en 1997</a:t>
          </a:r>
        </a:p>
        <a:p xmlns:a="http://schemas.openxmlformats.org/drawingml/2006/main">
          <a:pPr algn="ctr" rtl="0">
            <a:defRPr sz="1000"/>
          </a:pPr>
          <a:r>
            <a:rPr lang="fr-FR" sz="800" b="0" i="0" u="none" strike="noStrike" baseline="0">
              <a:solidFill>
                <a:srgbClr val="000000"/>
              </a:solidFill>
              <a:latin typeface="Arial"/>
              <a:cs typeface="Arial"/>
            </a:rPr>
            <a:t>28,9 % en 2002</a:t>
          </a:r>
        </a:p>
        <a:p xmlns:a="http://schemas.openxmlformats.org/drawingml/2006/main">
          <a:pPr algn="ctr" rtl="0">
            <a:defRPr sz="1000"/>
          </a:pPr>
          <a:r>
            <a:rPr lang="fr-FR" sz="800" b="0" i="0" u="none" strike="noStrike" baseline="0">
              <a:solidFill>
                <a:srgbClr val="000000"/>
              </a:solidFill>
              <a:latin typeface="Arial"/>
              <a:cs typeface="Arial"/>
            </a:rPr>
            <a:t>30,8 %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0.10021</cdr:x>
      <cdr:y>0.06494</cdr:y>
    </cdr:from>
    <cdr:to>
      <cdr:x>0.16322</cdr:x>
      <cdr:y>0.19981</cdr:y>
    </cdr:to>
    <cdr:sp macro="" textlink="">
      <cdr:nvSpPr>
        <cdr:cNvPr id="123906" name="Text Box 2"/>
        <cdr:cNvSpPr txBox="1">
          <a:spLocks xmlns:a="http://schemas.openxmlformats.org/drawingml/2006/main" noChangeArrowheads="1"/>
        </cdr:cNvSpPr>
      </cdr:nvSpPr>
      <cdr:spPr bwMode="auto">
        <a:xfrm xmlns:a="http://schemas.openxmlformats.org/drawingml/2006/main">
          <a:off x="105312" y="50800"/>
          <a:ext cx="64212" cy="98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25" b="1" i="0" u="none" strike="noStrike" baseline="0">
              <a:solidFill>
                <a:srgbClr val="000000"/>
              </a:solidFill>
              <a:latin typeface="Arial"/>
              <a:cs typeface="Arial"/>
            </a:rPr>
            <a:t>La fonction publique territoriale</a:t>
          </a:r>
        </a:p>
      </cdr:txBody>
    </cdr:sp>
  </cdr:relSizeAnchor>
</c:userShapes>
</file>

<file path=xl/drawings/drawing16.xml><?xml version="1.0" encoding="utf-8"?>
<c:userShapes xmlns:c="http://schemas.openxmlformats.org/drawingml/2006/chart">
  <cdr:relSizeAnchor xmlns:cdr="http://schemas.openxmlformats.org/drawingml/2006/chartDrawing">
    <cdr:from>
      <cdr:x>0.7712</cdr:x>
      <cdr:y>0.40429</cdr:y>
    </cdr:from>
    <cdr:to>
      <cdr:x>0.99042</cdr:x>
      <cdr:y>0.45649</cdr:y>
    </cdr:to>
    <cdr:sp macro="" textlink="">
      <cdr:nvSpPr>
        <cdr:cNvPr id="124929" name="Text Box 1"/>
        <cdr:cNvSpPr txBox="1">
          <a:spLocks xmlns:a="http://schemas.openxmlformats.org/drawingml/2006/main" noChangeArrowheads="1"/>
        </cdr:cNvSpPr>
      </cdr:nvSpPr>
      <cdr:spPr bwMode="auto">
        <a:xfrm xmlns:a="http://schemas.openxmlformats.org/drawingml/2006/main">
          <a:off x="3837635" y="299688"/>
          <a:ext cx="1089965" cy="382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13,1 % en 1992</a:t>
          </a:r>
        </a:p>
        <a:p xmlns:a="http://schemas.openxmlformats.org/drawingml/2006/main">
          <a:pPr algn="ctr" rtl="0">
            <a:defRPr sz="1000"/>
          </a:pPr>
          <a:r>
            <a:rPr lang="fr-FR" sz="800" b="0" i="0" u="none" strike="noStrike" baseline="0">
              <a:solidFill>
                <a:srgbClr val="000000"/>
              </a:solidFill>
              <a:latin typeface="Arial"/>
              <a:cs typeface="Arial"/>
            </a:rPr>
            <a:t>16,6 % en 1997</a:t>
          </a:r>
        </a:p>
        <a:p xmlns:a="http://schemas.openxmlformats.org/drawingml/2006/main">
          <a:pPr algn="ctr" rtl="0">
            <a:defRPr sz="1000"/>
          </a:pPr>
          <a:r>
            <a:rPr lang="fr-FR" sz="800" b="0" i="0" u="none" strike="noStrike" baseline="0">
              <a:solidFill>
                <a:srgbClr val="000000"/>
              </a:solidFill>
              <a:latin typeface="Arial"/>
              <a:cs typeface="Arial"/>
            </a:rPr>
            <a:t>23,9 % en 2002</a:t>
          </a:r>
        </a:p>
        <a:p xmlns:a="http://schemas.openxmlformats.org/drawingml/2006/main">
          <a:pPr algn="ctr" rtl="0">
            <a:defRPr sz="1000"/>
          </a:pPr>
          <a:r>
            <a:rPr lang="fr-FR" sz="800" b="0" i="0" u="none" strike="noStrike" baseline="0">
              <a:solidFill>
                <a:srgbClr val="000000"/>
              </a:solidFill>
              <a:latin typeface="Arial"/>
              <a:cs typeface="Arial"/>
            </a:rPr>
            <a:t>27,0 %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0.13169</cdr:x>
      <cdr:y>0.12193</cdr:y>
    </cdr:from>
    <cdr:to>
      <cdr:x>0.67385</cdr:x>
      <cdr:y>0.30009</cdr:y>
    </cdr:to>
    <cdr:sp macro="" textlink="">
      <cdr:nvSpPr>
        <cdr:cNvPr id="124930" name="Text Box 2"/>
        <cdr:cNvSpPr txBox="1">
          <a:spLocks xmlns:a="http://schemas.openxmlformats.org/drawingml/2006/main" noChangeArrowheads="1"/>
        </cdr:cNvSpPr>
      </cdr:nvSpPr>
      <cdr:spPr bwMode="auto">
        <a:xfrm xmlns:a="http://schemas.openxmlformats.org/drawingml/2006/main">
          <a:off x="657962" y="92600"/>
          <a:ext cx="2695651" cy="1306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300" b="1" i="0" u="none" strike="noStrike" baseline="0">
              <a:solidFill>
                <a:srgbClr val="000000"/>
              </a:solidFill>
              <a:latin typeface="Arial"/>
              <a:cs typeface="Arial"/>
            </a:rPr>
            <a:t>La fonction publique hospitalière</a:t>
          </a:r>
        </a:p>
      </cdr:txBody>
    </cdr:sp>
  </cdr:relSizeAnchor>
</c:userShapes>
</file>

<file path=xl/drawings/drawing17.xml><?xml version="1.0" encoding="utf-8"?>
<c:userShapes xmlns:c="http://schemas.openxmlformats.org/drawingml/2006/chart">
  <cdr:relSizeAnchor xmlns:cdr="http://schemas.openxmlformats.org/drawingml/2006/chartDrawing">
    <cdr:from>
      <cdr:x>0.1194</cdr:x>
      <cdr:y>0.06494</cdr:y>
    </cdr:from>
    <cdr:to>
      <cdr:x>0.83694</cdr:x>
      <cdr:y>0.28356</cdr:y>
    </cdr:to>
    <cdr:sp macro="" textlink="">
      <cdr:nvSpPr>
        <cdr:cNvPr id="125953" name="Text Box 1"/>
        <cdr:cNvSpPr txBox="1">
          <a:spLocks xmlns:a="http://schemas.openxmlformats.org/drawingml/2006/main" noChangeArrowheads="1"/>
        </cdr:cNvSpPr>
      </cdr:nvSpPr>
      <cdr:spPr bwMode="auto">
        <a:xfrm xmlns:a="http://schemas.openxmlformats.org/drawingml/2006/main">
          <a:off x="855003" y="50800"/>
          <a:ext cx="5119094" cy="1603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FPE : répartition par âge des titulaires civils des ministères</a:t>
          </a:r>
        </a:p>
      </cdr:txBody>
    </cdr:sp>
  </cdr:relSizeAnchor>
</c:userShapes>
</file>

<file path=xl/drawings/drawing18.xml><?xml version="1.0" encoding="utf-8"?>
<c:userShapes xmlns:c="http://schemas.openxmlformats.org/drawingml/2006/chart">
  <cdr:relSizeAnchor xmlns:cdr="http://schemas.openxmlformats.org/drawingml/2006/chartDrawing">
    <cdr:from>
      <cdr:x>0.09993</cdr:x>
      <cdr:y>0.06494</cdr:y>
    </cdr:from>
    <cdr:to>
      <cdr:x>0.87911</cdr:x>
      <cdr:y>0.28377</cdr:y>
    </cdr:to>
    <cdr:sp macro="" textlink="">
      <cdr:nvSpPr>
        <cdr:cNvPr id="126977" name="Text Box 1"/>
        <cdr:cNvSpPr txBox="1">
          <a:spLocks xmlns:a="http://schemas.openxmlformats.org/drawingml/2006/main" noChangeArrowheads="1"/>
        </cdr:cNvSpPr>
      </cdr:nvSpPr>
      <cdr:spPr bwMode="auto">
        <a:xfrm xmlns:a="http://schemas.openxmlformats.org/drawingml/2006/main">
          <a:off x="714183" y="50800"/>
          <a:ext cx="5543986" cy="160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50" b="1" i="0" u="none" strike="noStrike" baseline="0">
              <a:solidFill>
                <a:srgbClr val="000000"/>
              </a:solidFill>
              <a:latin typeface="Arial"/>
              <a:cs typeface="Arial"/>
            </a:rPr>
            <a:t>FPT : répartition par âge des agents titulaires affiliés à la CNRACL</a:t>
          </a:r>
        </a:p>
      </cdr:txBody>
    </cdr:sp>
  </cdr:relSizeAnchor>
</c:userShapes>
</file>

<file path=xl/drawings/drawing19.xml><?xml version="1.0" encoding="utf-8"?>
<c:userShapes xmlns:c="http://schemas.openxmlformats.org/drawingml/2006/chart">
  <cdr:relSizeAnchor xmlns:cdr="http://schemas.openxmlformats.org/drawingml/2006/chartDrawing">
    <cdr:from>
      <cdr:x>0.70725</cdr:x>
      <cdr:y>0.35388</cdr:y>
    </cdr:from>
    <cdr:to>
      <cdr:x>0.73225</cdr:x>
      <cdr:y>0.56873</cdr:y>
    </cdr:to>
    <cdr:grpSp>
      <cdr:nvGrpSpPr>
        <cdr:cNvPr id="2" name="Groupe 1"/>
        <cdr:cNvGrpSpPr/>
      </cdr:nvGrpSpPr>
      <cdr:grpSpPr>
        <a:xfrm xmlns:a="http://schemas.openxmlformats.org/drawingml/2006/main">
          <a:off x="5092200" y="1019174"/>
          <a:ext cx="180000" cy="618768"/>
          <a:chOff x="5092188" y="1143000"/>
          <a:chExt cx="180000" cy="618760"/>
        </a:xfrm>
      </cdr:grpSpPr>
      <cdr:sp macro="" textlink="">
        <cdr:nvSpPr>
          <cdr:cNvPr id="128001" name="Text Box 1"/>
          <cdr:cNvSpPr txBox="1">
            <a:spLocks xmlns:a="http://schemas.openxmlformats.org/drawingml/2006/main" noChangeArrowheads="1"/>
          </cdr:cNvSpPr>
        </cdr:nvSpPr>
        <cdr:spPr bwMode="auto">
          <a:xfrm xmlns:a="http://schemas.openxmlformats.org/drawingml/2006/main">
            <a:off x="5092188" y="1581760"/>
            <a:ext cx="180000" cy="180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(1)</a:t>
            </a:r>
          </a:p>
        </cdr:txBody>
      </cdr:sp>
      <cdr:sp macro="" textlink="">
        <cdr:nvSpPr>
          <cdr:cNvPr id="128003" name="Line 3"/>
          <cdr:cNvSpPr>
            <a:spLocks xmlns:a="http://schemas.openxmlformats.org/drawingml/2006/main" noChangeShapeType="1"/>
          </cdr:cNvSpPr>
        </cdr:nvSpPr>
        <cdr:spPr bwMode="auto">
          <a:xfrm xmlns:a="http://schemas.openxmlformats.org/drawingml/2006/main" flipH="1">
            <a:off x="5199861" y="1143000"/>
            <a:ext cx="0" cy="4498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sp>
    </cdr:grpSp>
  </cdr:relSizeAnchor>
</c:userShapes>
</file>

<file path=xl/drawings/drawing2.xml><?xml version="1.0" encoding="utf-8"?>
<c:userShapes xmlns:c="http://schemas.openxmlformats.org/drawingml/2006/chart">
  <cdr:relSizeAnchor xmlns:cdr="http://schemas.openxmlformats.org/drawingml/2006/chartDrawing">
    <cdr:from>
      <cdr:x>0.79512</cdr:x>
      <cdr:y>0.43785</cdr:y>
    </cdr:from>
    <cdr:to>
      <cdr:x>0.84184</cdr:x>
      <cdr:y>0.485</cdr:y>
    </cdr:to>
    <cdr:sp macro="" textlink="'V 2.2-1 source'!$V$8">
      <cdr:nvSpPr>
        <cdr:cNvPr id="27650" name="Text Box 2"/>
        <cdr:cNvSpPr txBox="1">
          <a:spLocks xmlns:a="http://schemas.openxmlformats.org/drawingml/2006/main" noChangeArrowheads="1"/>
        </cdr:cNvSpPr>
      </cdr:nvSpPr>
      <cdr:spPr bwMode="auto">
        <a:xfrm xmlns:a="http://schemas.openxmlformats.org/drawingml/2006/main">
          <a:off x="5808875" y="1257891"/>
          <a:ext cx="341321" cy="1354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7F85F3FF-C8BE-4CA1-B98E-F1FD31C8465A}" type="TxLink">
            <a:rPr lang="en-US" sz="800" b="0" i="0" u="none" strike="noStrike" baseline="0">
              <a:solidFill>
                <a:srgbClr val="000000"/>
              </a:solidFill>
              <a:latin typeface="Arial"/>
              <a:cs typeface="Arial"/>
            </a:rPr>
            <a:pPr algn="l" rtl="0">
              <a:defRPr sz="1000"/>
            </a:pPr>
            <a:t>43 138</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0.79351</cdr:x>
      <cdr:y>0.53121</cdr:y>
    </cdr:from>
    <cdr:to>
      <cdr:x>0.85698</cdr:x>
      <cdr:y>0.59742</cdr:y>
    </cdr:to>
    <cdr:sp macro="" textlink="'V 2.2-1 source'!$V$7">
      <cdr:nvSpPr>
        <cdr:cNvPr id="27651" name="Text Box 3"/>
        <cdr:cNvSpPr txBox="1">
          <a:spLocks xmlns:a="http://schemas.openxmlformats.org/drawingml/2006/main" noChangeArrowheads="1"/>
        </cdr:cNvSpPr>
      </cdr:nvSpPr>
      <cdr:spPr bwMode="auto">
        <a:xfrm xmlns:a="http://schemas.openxmlformats.org/drawingml/2006/main">
          <a:off x="5797157" y="1526099"/>
          <a:ext cx="463691" cy="1902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4A18EED-D077-4185-AAF6-5165DBAA6907}" type="TxLink">
            <a:rPr lang="en-US" sz="800" b="0" i="0" u="none" strike="noStrike" baseline="0">
              <a:solidFill>
                <a:srgbClr val="000000"/>
              </a:solidFill>
              <a:latin typeface="Arial"/>
              <a:cs typeface="Arial"/>
            </a:rPr>
            <a:pPr algn="l" rtl="0">
              <a:defRPr sz="1000"/>
            </a:pPr>
            <a:t>26 059</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0.79274</cdr:x>
      <cdr:y>0.69549</cdr:y>
    </cdr:from>
    <cdr:to>
      <cdr:x>0.86772</cdr:x>
      <cdr:y>0.74242</cdr:y>
    </cdr:to>
    <cdr:sp macro="" textlink="'V 2.2-1 source'!$V$5">
      <cdr:nvSpPr>
        <cdr:cNvPr id="27652" name="Text Box 4"/>
        <cdr:cNvSpPr txBox="1">
          <a:spLocks xmlns:a="http://schemas.openxmlformats.org/drawingml/2006/main" noChangeArrowheads="1"/>
        </cdr:cNvSpPr>
      </cdr:nvSpPr>
      <cdr:spPr bwMode="auto">
        <a:xfrm xmlns:a="http://schemas.openxmlformats.org/drawingml/2006/main">
          <a:off x="5791508" y="1998053"/>
          <a:ext cx="547745" cy="1348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0" rIns="90000" bIns="46800" anchor="t" upright="1"/>
        <a:lstStyle xmlns:a="http://schemas.openxmlformats.org/drawingml/2006/main"/>
        <a:p xmlns:a="http://schemas.openxmlformats.org/drawingml/2006/main">
          <a:pPr algn="l" rtl="0">
            <a:defRPr sz="1000"/>
          </a:pPr>
          <a:fld id="{F77A6A86-413C-435A-B046-650D72F16942}" type="TxLink">
            <a:rPr lang="en-US" sz="800" b="0" i="0" u="none" strike="noStrike" baseline="0">
              <a:solidFill>
                <a:srgbClr val="000000"/>
              </a:solidFill>
              <a:latin typeface="Arial"/>
              <a:cs typeface="Arial"/>
            </a:rPr>
            <a:pPr algn="l" rtl="0">
              <a:defRPr sz="1000"/>
            </a:pPr>
            <a:t>11 803</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0.79819</cdr:x>
      <cdr:y>0.80448</cdr:y>
    </cdr:from>
    <cdr:to>
      <cdr:x>0.85389</cdr:x>
      <cdr:y>0.85497</cdr:y>
    </cdr:to>
    <cdr:sp macro="" textlink="'V 2.2-1 source'!$V$6">
      <cdr:nvSpPr>
        <cdr:cNvPr id="27653" name="Text Box 5"/>
        <cdr:cNvSpPr txBox="1">
          <a:spLocks xmlns:a="http://schemas.openxmlformats.org/drawingml/2006/main" noChangeArrowheads="1"/>
        </cdr:cNvSpPr>
      </cdr:nvSpPr>
      <cdr:spPr bwMode="auto">
        <a:xfrm xmlns:a="http://schemas.openxmlformats.org/drawingml/2006/main">
          <a:off x="5831311" y="2311174"/>
          <a:ext cx="406926" cy="145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40B6265-63C2-4E0B-8962-DEF01A1F3C8C}" type="TxLink">
            <a:rPr lang="en-US" sz="800" b="0" i="0" u="none" strike="noStrike" baseline="0">
              <a:solidFill>
                <a:srgbClr val="000000"/>
              </a:solidFill>
              <a:latin typeface="Arial"/>
              <a:cs typeface="Arial"/>
            </a:rPr>
            <a:pPr algn="l" rtl="0">
              <a:defRPr sz="1000"/>
            </a:pPr>
            <a:t>2 195</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0.83217</cdr:x>
      <cdr:y>0.22108</cdr:y>
    </cdr:from>
    <cdr:to>
      <cdr:x>0.99799</cdr:x>
      <cdr:y>0.38434</cdr:y>
    </cdr:to>
    <cdr:sp macro="" textlink="">
      <cdr:nvSpPr>
        <cdr:cNvPr id="27654" name="Text Box 6"/>
        <cdr:cNvSpPr txBox="1">
          <a:spLocks xmlns:a="http://schemas.openxmlformats.org/drawingml/2006/main" noChangeArrowheads="1"/>
        </cdr:cNvSpPr>
      </cdr:nvSpPr>
      <cdr:spPr bwMode="auto">
        <a:xfrm xmlns:a="http://schemas.openxmlformats.org/drawingml/2006/main">
          <a:off x="6079595" y="635128"/>
          <a:ext cx="1211427" cy="4690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Fonctionnaires civils (hors La Poste et France Télécom)</a:t>
          </a:r>
        </a:p>
      </cdr:txBody>
    </cdr:sp>
  </cdr:relSizeAnchor>
  <cdr:relSizeAnchor xmlns:cdr="http://schemas.openxmlformats.org/drawingml/2006/chartDrawing">
    <cdr:from>
      <cdr:x>0.83831</cdr:x>
      <cdr:y>0.71545</cdr:y>
    </cdr:from>
    <cdr:to>
      <cdr:x>1</cdr:x>
      <cdr:y>0.793</cdr:y>
    </cdr:to>
    <cdr:sp macro="" textlink="">
      <cdr:nvSpPr>
        <cdr:cNvPr id="27655" name="Text Box 7"/>
        <cdr:cNvSpPr txBox="1">
          <a:spLocks xmlns:a="http://schemas.openxmlformats.org/drawingml/2006/main" noChangeArrowheads="1"/>
        </cdr:cNvSpPr>
      </cdr:nvSpPr>
      <cdr:spPr bwMode="auto">
        <a:xfrm xmlns:a="http://schemas.openxmlformats.org/drawingml/2006/main">
          <a:off x="6124421" y="2055396"/>
          <a:ext cx="1181255" cy="222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Militaires(2)</a:t>
          </a:r>
        </a:p>
      </cdr:txBody>
    </cdr:sp>
  </cdr:relSizeAnchor>
  <cdr:relSizeAnchor xmlns:cdr="http://schemas.openxmlformats.org/drawingml/2006/chartDrawing">
    <cdr:from>
      <cdr:x>0.8385</cdr:x>
      <cdr:y>0.81004</cdr:y>
    </cdr:from>
    <cdr:to>
      <cdr:x>1</cdr:x>
      <cdr:y>0.92245</cdr:y>
    </cdr:to>
    <cdr:sp macro="" textlink="">
      <cdr:nvSpPr>
        <cdr:cNvPr id="27656" name="Text Box 8"/>
        <cdr:cNvSpPr txBox="1">
          <a:spLocks xmlns:a="http://schemas.openxmlformats.org/drawingml/2006/main" noChangeArrowheads="1"/>
        </cdr:cNvSpPr>
      </cdr:nvSpPr>
      <cdr:spPr bwMode="auto">
        <a:xfrm xmlns:a="http://schemas.openxmlformats.org/drawingml/2006/main">
          <a:off x="6125809" y="2327165"/>
          <a:ext cx="1179867" cy="32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Ouvriers d'État(3)</a:t>
          </a:r>
        </a:p>
      </cdr:txBody>
    </cdr:sp>
  </cdr:relSizeAnchor>
  <cdr:relSizeAnchor xmlns:cdr="http://schemas.openxmlformats.org/drawingml/2006/chartDrawing">
    <cdr:from>
      <cdr:x>0.84019</cdr:x>
      <cdr:y>0.52949</cdr:y>
    </cdr:from>
    <cdr:to>
      <cdr:x>1</cdr:x>
      <cdr:y>0.6406</cdr:y>
    </cdr:to>
    <cdr:sp macro="" textlink="">
      <cdr:nvSpPr>
        <cdr:cNvPr id="27657" name="Text Box 9"/>
        <cdr:cNvSpPr txBox="1">
          <a:spLocks xmlns:a="http://schemas.openxmlformats.org/drawingml/2006/main" noChangeArrowheads="1"/>
        </cdr:cNvSpPr>
      </cdr:nvSpPr>
      <cdr:spPr bwMode="auto">
        <a:xfrm xmlns:a="http://schemas.openxmlformats.org/drawingml/2006/main">
          <a:off x="6049368" y="1524944"/>
          <a:ext cx="1150632" cy="3199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FPH : Fonctionnaires(1)</a:t>
          </a:r>
        </a:p>
      </cdr:txBody>
    </cdr:sp>
  </cdr:relSizeAnchor>
  <cdr:relSizeAnchor xmlns:cdr="http://schemas.openxmlformats.org/drawingml/2006/chartDrawing">
    <cdr:from>
      <cdr:x>0.83562</cdr:x>
      <cdr:y>0.32058</cdr:y>
    </cdr:from>
    <cdr:to>
      <cdr:x>0.99799</cdr:x>
      <cdr:y>0.44155</cdr:y>
    </cdr:to>
    <cdr:sp macro="" textlink="">
      <cdr:nvSpPr>
        <cdr:cNvPr id="27658" name="Text Box 10"/>
        <cdr:cNvSpPr txBox="1">
          <a:spLocks xmlns:a="http://schemas.openxmlformats.org/drawingml/2006/main" noChangeArrowheads="1"/>
        </cdr:cNvSpPr>
      </cdr:nvSpPr>
      <cdr:spPr bwMode="auto">
        <a:xfrm xmlns:a="http://schemas.openxmlformats.org/drawingml/2006/main">
          <a:off x="6104794" y="920995"/>
          <a:ext cx="1186229" cy="347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b"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FPT : Fonctionnaires(1)</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161925</xdr:colOff>
      <xdr:row>2</xdr:row>
      <xdr:rowOff>19049</xdr:rowOff>
    </xdr:from>
    <xdr:to>
      <xdr:col>10</xdr:col>
      <xdr:colOff>218175</xdr:colOff>
      <xdr:row>22</xdr:row>
      <xdr:rowOff>3449</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26</xdr:row>
      <xdr:rowOff>28575</xdr:rowOff>
    </xdr:from>
    <xdr:to>
      <xdr:col>10</xdr:col>
      <xdr:colOff>303900</xdr:colOff>
      <xdr:row>46</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243254</xdr:colOff>
      <xdr:row>49</xdr:row>
      <xdr:rowOff>93784</xdr:rowOff>
    </xdr:from>
    <xdr:to>
      <xdr:col>10</xdr:col>
      <xdr:colOff>299504</xdr:colOff>
      <xdr:row>69</xdr:row>
      <xdr:rowOff>36635</xdr:rowOff>
    </xdr:to>
    <xdr:graphicFrame macro="">
      <xdr:nvGraphicFramePr>
        <xdr:cNvPr id="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16852</xdr:colOff>
      <xdr:row>71</xdr:row>
      <xdr:rowOff>295274</xdr:rowOff>
    </xdr:from>
    <xdr:to>
      <xdr:col>10</xdr:col>
      <xdr:colOff>73102</xdr:colOff>
      <xdr:row>92</xdr:row>
      <xdr:rowOff>0</xdr:rowOff>
    </xdr:to>
    <xdr:graphicFrame macro="">
      <xdr:nvGraphicFramePr>
        <xdr:cNvPr id="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161925</xdr:colOff>
      <xdr:row>25</xdr:row>
      <xdr:rowOff>133350</xdr:rowOff>
    </xdr:from>
    <xdr:to>
      <xdr:col>10</xdr:col>
      <xdr:colOff>218175</xdr:colOff>
      <xdr:row>46</xdr:row>
      <xdr:rowOff>12975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49</xdr:row>
      <xdr:rowOff>95250</xdr:rowOff>
    </xdr:from>
    <xdr:to>
      <xdr:col>10</xdr:col>
      <xdr:colOff>208650</xdr:colOff>
      <xdr:row>69</xdr:row>
      <xdr:rowOff>66675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xdr:row>
      <xdr:rowOff>47625</xdr:rowOff>
    </xdr:from>
    <xdr:to>
      <xdr:col>10</xdr:col>
      <xdr:colOff>342000</xdr:colOff>
      <xdr:row>22</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0.0189</cdr:y>
    </cdr:from>
    <cdr:to>
      <cdr:x>1</cdr:x>
      <cdr:y>0.10036</cdr:y>
    </cdr:to>
    <cdr:sp macro="" textlink="'V2.2-17 à 19 source'!$P$4:$U$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6162354-ECBD-4AB0-B4E7-C33F87754EB3}"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Contractuels</a:t>
          </a:fld>
          <a:endParaRPr lang="fr-FR" sz="8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0.0189</cdr:y>
    </cdr:from>
    <cdr:to>
      <cdr:x>1</cdr:x>
      <cdr:y>0.10036</cdr:y>
    </cdr:to>
    <cdr:sp macro="" textlink="'V2.2-17 à 19 source'!$Z$4:$AD$4">
      <cdr:nvSpPr>
        <cdr:cNvPr id="312321" name="Text Box 1"/>
        <cdr:cNvSpPr txBox="1">
          <a:spLocks xmlns:a="http://schemas.openxmlformats.org/drawingml/2006/main" noChangeArrowheads="1"/>
        </cdr:cNvSpPr>
      </cdr:nvSpPr>
      <cdr:spPr bwMode="auto">
        <a:xfrm xmlns:a="http://schemas.openxmlformats.org/drawingml/2006/main">
          <a:off x="0" y="53467"/>
          <a:ext cx="7200000" cy="2304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E6E2B89-B0A9-4A20-80B5-D899D2E8122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Autres catégories et statuts</a:t>
          </a:fld>
          <a:endParaRPr lang="fr-FR" sz="800">
            <a:effectLs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0.0189</cdr:y>
    </cdr:from>
    <cdr:to>
      <cdr:x>1</cdr:x>
      <cdr:y>0.10036</cdr:y>
    </cdr:to>
    <cdr:sp macro="" textlink="'V2.2-17 à 19 source'!$A$4:$L$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114D1913-5F43-426D-828D-32DD77B83681}"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Fonctionnaires</a:t>
          </a:fld>
          <a:endParaRPr lang="fr-FR" sz="800">
            <a:effectLst/>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314325</xdr:colOff>
      <xdr:row>2</xdr:row>
      <xdr:rowOff>47625</xdr:rowOff>
    </xdr:from>
    <xdr:to>
      <xdr:col>10</xdr:col>
      <xdr:colOff>370575</xdr:colOff>
      <xdr:row>22</xdr:row>
      <xdr:rowOff>51075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26</xdr:row>
      <xdr:rowOff>47625</xdr:rowOff>
    </xdr:from>
    <xdr:to>
      <xdr:col>10</xdr:col>
      <xdr:colOff>361050</xdr:colOff>
      <xdr:row>46</xdr:row>
      <xdr:rowOff>70125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49</xdr:row>
      <xdr:rowOff>28575</xdr:rowOff>
    </xdr:from>
    <xdr:to>
      <xdr:col>10</xdr:col>
      <xdr:colOff>132450</xdr:colOff>
      <xdr:row>69</xdr:row>
      <xdr:rowOff>51075</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0.0189</cdr:y>
    </cdr:from>
    <cdr:to>
      <cdr:x>1</cdr:x>
      <cdr:y>0.10036</cdr:y>
    </cdr:to>
    <cdr:sp macro="" textlink="'V2.2-20 à 22 source'!$A$4:$L$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BC7F4D1C-F43D-4530-9F83-9B077B6BFC59}"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Fonctionnaires </a:t>
          </a:fld>
          <a:endParaRPr lang="fr-FR" sz="800">
            <a:effectLst/>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0.0189</cdr:y>
    </cdr:from>
    <cdr:to>
      <cdr:x>1</cdr:x>
      <cdr:y>0.10036</cdr:y>
    </cdr:to>
    <cdr:sp macro="" textlink="'V2.2-20 à 22 source'!$P$4:$U$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A202277-775A-4E9C-A4A7-ACDB74E1559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Contractuels</a:t>
          </a:fld>
          <a:endParaRPr lang="fr-FR" sz="800">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0.0189</cdr:y>
    </cdr:from>
    <cdr:to>
      <cdr:x>1</cdr:x>
      <cdr:y>0.10036</cdr:y>
    </cdr:to>
    <cdr:sp macro="" textlink="'V2.2-20 à 22 source'!$Z$4:$AD$4">
      <cdr:nvSpPr>
        <cdr:cNvPr id="312321" name="Text Box 1"/>
        <cdr:cNvSpPr txBox="1">
          <a:spLocks xmlns:a="http://schemas.openxmlformats.org/drawingml/2006/main" noChangeArrowheads="1"/>
        </cdr:cNvSpPr>
      </cdr:nvSpPr>
      <cdr:spPr bwMode="auto">
        <a:xfrm xmlns:a="http://schemas.openxmlformats.org/drawingml/2006/main">
          <a:off x="0" y="54432"/>
          <a:ext cx="7200000" cy="2346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664A64D9-C5F7-4D01-8DDF-F95A8FB7C2C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Autres catégories et statuts</a:t>
          </a:fld>
          <a:endParaRPr lang="fr-FR" sz="800">
            <a:effectLst/>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219075</xdr:colOff>
      <xdr:row>2</xdr:row>
      <xdr:rowOff>38101</xdr:rowOff>
    </xdr:from>
    <xdr:to>
      <xdr:col>7</xdr:col>
      <xdr:colOff>618450</xdr:colOff>
      <xdr:row>20</xdr:row>
      <xdr:rowOff>3451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28575</xdr:rowOff>
    </xdr:from>
    <xdr:to>
      <xdr:col>4</xdr:col>
      <xdr:colOff>1151484</xdr:colOff>
      <xdr:row>20</xdr:row>
      <xdr:rowOff>155850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23</xdr:row>
      <xdr:rowOff>57150</xdr:rowOff>
    </xdr:from>
    <xdr:to>
      <xdr:col>4</xdr:col>
      <xdr:colOff>1007025</xdr:colOff>
      <xdr:row>40</xdr:row>
      <xdr:rowOff>98526</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0.9196</cdr:x>
      <cdr:y>0.83669</cdr:y>
    </cdr:from>
    <cdr:to>
      <cdr:x>1</cdr:x>
      <cdr:y>0.92148</cdr:y>
    </cdr:to>
    <cdr:sp macro="" textlink="">
      <cdr:nvSpPr>
        <cdr:cNvPr id="374785" name="Text Box 1"/>
        <cdr:cNvSpPr txBox="1">
          <a:spLocks xmlns:a="http://schemas.openxmlformats.org/drawingml/2006/main" noChangeArrowheads="1"/>
        </cdr:cNvSpPr>
      </cdr:nvSpPr>
      <cdr:spPr bwMode="auto">
        <a:xfrm xmlns:a="http://schemas.openxmlformats.org/drawingml/2006/main">
          <a:off x="4965840" y="2409657"/>
          <a:ext cx="434160" cy="244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Âges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241787</xdr:colOff>
      <xdr:row>2</xdr:row>
      <xdr:rowOff>21981</xdr:rowOff>
    </xdr:from>
    <xdr:to>
      <xdr:col>9</xdr:col>
      <xdr:colOff>659057</xdr:colOff>
      <xdr:row>23</xdr:row>
      <xdr:rowOff>13556</xdr:rowOff>
    </xdr:to>
    <xdr:graphicFrame macro="">
      <xdr:nvGraphicFramePr>
        <xdr:cNvPr id="5" name="Text Box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227134</xdr:colOff>
      <xdr:row>24</xdr:row>
      <xdr:rowOff>87923</xdr:rowOff>
    </xdr:from>
    <xdr:to>
      <xdr:col>9</xdr:col>
      <xdr:colOff>644404</xdr:colOff>
      <xdr:row>43</xdr:row>
      <xdr:rowOff>13555</xdr:rowOff>
    </xdr:to>
    <xdr:graphicFrame macro="">
      <xdr:nvGraphicFramePr>
        <xdr:cNvPr id="6" name="Text Box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0.69271</cdr:x>
      <cdr:y>0.01478</cdr:y>
    </cdr:from>
    <cdr:to>
      <cdr:x>0.97419</cdr:x>
      <cdr:y>0.09025</cdr:y>
    </cdr:to>
    <cdr:sp macro="" textlink="">
      <cdr:nvSpPr>
        <cdr:cNvPr id="2" name="Text Box 3"/>
        <cdr:cNvSpPr txBox="1">
          <a:spLocks xmlns:a="http://schemas.openxmlformats.org/drawingml/2006/main" noChangeArrowheads="1"/>
        </cdr:cNvSpPr>
      </cdr:nvSpPr>
      <cdr:spPr bwMode="auto">
        <a:xfrm xmlns:a="http://schemas.openxmlformats.org/drawingml/2006/main">
          <a:off x="5420272" y="49909"/>
          <a:ext cx="2202582" cy="25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overflow" horzOverflow="overflow"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FPH</a:t>
          </a:r>
        </a:p>
      </cdr:txBody>
    </cdr:sp>
  </cdr:relSizeAnchor>
  <cdr:relSizeAnchor xmlns:cdr="http://schemas.openxmlformats.org/drawingml/2006/chartDrawing">
    <cdr:from>
      <cdr:x>0.03662</cdr:x>
      <cdr:y>0.01231</cdr:y>
    </cdr:from>
    <cdr:to>
      <cdr:x>0.31811</cdr:x>
      <cdr:y>0.08778</cdr:y>
    </cdr:to>
    <cdr:sp macro="" textlink="">
      <cdr:nvSpPr>
        <cdr:cNvPr id="3" name="Text Box 3"/>
        <cdr:cNvSpPr txBox="1">
          <a:spLocks xmlns:a="http://schemas.openxmlformats.org/drawingml/2006/main" noChangeArrowheads="1"/>
        </cdr:cNvSpPr>
      </cdr:nvSpPr>
      <cdr:spPr bwMode="auto">
        <a:xfrm xmlns:a="http://schemas.openxmlformats.org/drawingml/2006/main">
          <a:off x="286555" y="41562"/>
          <a:ext cx="2202582" cy="254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(y compris La Poste et Orange)</a:t>
          </a:r>
        </a:p>
      </cdr:txBody>
    </cdr:sp>
  </cdr:relSizeAnchor>
</c:userShapes>
</file>

<file path=xl/drawings/drawing6.xml><?xml version="1.0" encoding="utf-8"?>
<c:userShapes xmlns:c="http://schemas.openxmlformats.org/drawingml/2006/chart">
  <cdr:relSizeAnchor xmlns:cdr="http://schemas.openxmlformats.org/drawingml/2006/chartDrawing">
    <cdr:from>
      <cdr:x>0.69271</cdr:x>
      <cdr:y>0.01478</cdr:y>
    </cdr:from>
    <cdr:to>
      <cdr:x>0.97419</cdr:x>
      <cdr:y>0.09025</cdr:y>
    </cdr:to>
    <cdr:sp macro="" textlink="">
      <cdr:nvSpPr>
        <cdr:cNvPr id="2" name="Text Box 3"/>
        <cdr:cNvSpPr txBox="1">
          <a:spLocks xmlns:a="http://schemas.openxmlformats.org/drawingml/2006/main" noChangeArrowheads="1"/>
        </cdr:cNvSpPr>
      </cdr:nvSpPr>
      <cdr:spPr bwMode="auto">
        <a:xfrm xmlns:a="http://schemas.openxmlformats.org/drawingml/2006/main">
          <a:off x="5420272" y="49909"/>
          <a:ext cx="2202582" cy="25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overflow" horzOverflow="overflow"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FPH</a:t>
          </a:r>
          <a:endParaRPr lang="fr-FR" sz="800" b="1" i="0" u="none" strike="noStrike" baseline="0">
            <a:solidFill>
              <a:srgbClr val="000000"/>
            </a:solidFill>
            <a:latin typeface="Arial"/>
            <a:cs typeface="Arial"/>
          </a:endParaRPr>
        </a:p>
      </cdr:txBody>
    </cdr:sp>
  </cdr:relSizeAnchor>
  <cdr:relSizeAnchor xmlns:cdr="http://schemas.openxmlformats.org/drawingml/2006/chartDrawing">
    <cdr:from>
      <cdr:x>0.03662</cdr:x>
      <cdr:y>0.01231</cdr:y>
    </cdr:from>
    <cdr:to>
      <cdr:x>0.31811</cdr:x>
      <cdr:y>0.08778</cdr:y>
    </cdr:to>
    <cdr:sp macro="" textlink="">
      <cdr:nvSpPr>
        <cdr:cNvPr id="3" name="Text Box 3"/>
        <cdr:cNvSpPr txBox="1">
          <a:spLocks xmlns:a="http://schemas.openxmlformats.org/drawingml/2006/main" noChangeArrowheads="1"/>
        </cdr:cNvSpPr>
      </cdr:nvSpPr>
      <cdr:spPr bwMode="auto">
        <a:xfrm xmlns:a="http://schemas.openxmlformats.org/drawingml/2006/main">
          <a:off x="286555" y="41562"/>
          <a:ext cx="2202582" cy="254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(y compris La Poste et Orange)</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28575</xdr:colOff>
      <xdr:row>1</xdr:row>
      <xdr:rowOff>457200</xdr:rowOff>
    </xdr:from>
    <xdr:to>
      <xdr:col>7</xdr:col>
      <xdr:colOff>695325</xdr:colOff>
      <xdr:row>20</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0.03911</cdr:x>
      <cdr:y>0.02417</cdr:y>
    </cdr:from>
    <cdr:to>
      <cdr:x>0.31356</cdr:x>
      <cdr:y>0.08157</cdr:y>
    </cdr:to>
    <cdr:sp macro="" textlink="">
      <cdr:nvSpPr>
        <cdr:cNvPr id="51201" name="Text Box 1"/>
        <cdr:cNvSpPr txBox="1">
          <a:spLocks xmlns:a="http://schemas.openxmlformats.org/drawingml/2006/main" noChangeArrowheads="1"/>
        </cdr:cNvSpPr>
      </cdr:nvSpPr>
      <cdr:spPr bwMode="auto">
        <a:xfrm xmlns:a="http://schemas.openxmlformats.org/drawingml/2006/main">
          <a:off x="234673" y="76200"/>
          <a:ext cx="1646906" cy="1809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FPE : fonctionnaires civils </a:t>
          </a:r>
        </a:p>
      </cdr:txBody>
    </cdr:sp>
  </cdr:relSizeAnchor>
  <cdr:relSizeAnchor xmlns:cdr="http://schemas.openxmlformats.org/drawingml/2006/chartDrawing">
    <cdr:from>
      <cdr:x>0.5207</cdr:x>
      <cdr:y>0.01436</cdr:y>
    </cdr:from>
    <cdr:to>
      <cdr:x>0.73407</cdr:x>
      <cdr:y>0.09178</cdr:y>
    </cdr:to>
    <cdr:sp macro="" textlink="">
      <cdr:nvSpPr>
        <cdr:cNvPr id="51202" name="Text Box 2"/>
        <cdr:cNvSpPr txBox="1">
          <a:spLocks xmlns:a="http://schemas.openxmlformats.org/drawingml/2006/main" noChangeArrowheads="1"/>
        </cdr:cNvSpPr>
      </cdr:nvSpPr>
      <cdr:spPr bwMode="auto">
        <a:xfrm xmlns:a="http://schemas.openxmlformats.org/drawingml/2006/main">
          <a:off x="3546143" y="42137"/>
          <a:ext cx="1453129" cy="227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FPT : fonctionnaires</a:t>
          </a:r>
        </a:p>
      </cdr:txBody>
    </cdr:sp>
  </cdr:relSizeAnchor>
  <cdr:relSizeAnchor xmlns:cdr="http://schemas.openxmlformats.org/drawingml/2006/chartDrawing">
    <cdr:from>
      <cdr:x>0.74476</cdr:x>
      <cdr:y>0.01534</cdr:y>
    </cdr:from>
    <cdr:to>
      <cdr:x>0.94976</cdr:x>
      <cdr:y>0.09276</cdr:y>
    </cdr:to>
    <cdr:sp macro="" textlink="">
      <cdr:nvSpPr>
        <cdr:cNvPr id="51203" name="Text Box 3"/>
        <cdr:cNvSpPr txBox="1">
          <a:spLocks xmlns:a="http://schemas.openxmlformats.org/drawingml/2006/main" noChangeArrowheads="1"/>
        </cdr:cNvSpPr>
      </cdr:nvSpPr>
      <cdr:spPr bwMode="auto">
        <a:xfrm xmlns:a="http://schemas.openxmlformats.org/drawingml/2006/main">
          <a:off x="7342108" y="90462"/>
          <a:ext cx="2020967" cy="4564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FPH : fonctionnaires</a:t>
          </a:r>
        </a:p>
      </cdr:txBody>
    </cdr:sp>
  </cdr:relSizeAnchor>
  <cdr:relSizeAnchor xmlns:cdr="http://schemas.openxmlformats.org/drawingml/2006/chartDrawing">
    <cdr:from>
      <cdr:x>0.30427</cdr:x>
      <cdr:y>0.0106</cdr:y>
    </cdr:from>
    <cdr:to>
      <cdr:x>0.51764</cdr:x>
      <cdr:y>0.08802</cdr:y>
    </cdr:to>
    <cdr:sp macro="" textlink="">
      <cdr:nvSpPr>
        <cdr:cNvPr id="5" name="Text Box 2"/>
        <cdr:cNvSpPr txBox="1">
          <a:spLocks xmlns:a="http://schemas.openxmlformats.org/drawingml/2006/main" noChangeArrowheads="1"/>
        </cdr:cNvSpPr>
      </cdr:nvSpPr>
      <cdr:spPr bwMode="auto">
        <a:xfrm xmlns:a="http://schemas.openxmlformats.org/drawingml/2006/main">
          <a:off x="1825822" y="33423"/>
          <a:ext cx="1280381" cy="2440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 militaires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47625</xdr:rowOff>
    </xdr:from>
    <xdr:to>
      <xdr:col>5</xdr:col>
      <xdr:colOff>752476</xdr:colOff>
      <xdr:row>16</xdr:row>
      <xdr:rowOff>215100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GAFP/SD1/B3/b3-commun/Publications%20B3%20r&#233;alisation/Rapport%20annuel%20Vol.%201/rapportannuel%202008-2009/EXCEL%20POUR%20MAQUETTE%20RA%202008-2009-NETTOYES-20100108/VUE%202%20FLUX/NC2VP%20VUE-2.3%20Retraite-V2.3_200912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ublications%20B3%20r&#233;alisation\RAPPORT%20ANNUEL\rapportannuel%202010-2011\1%20DOC%20WORD%20EXCEL%20INTERNE%20B3\Retraite\DEMOGRAPHIE%20-%20FORMATION%20-%20PERFORMANCE\donn&#233;es%20retrai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ublications%20B3%20r&#233;alisation/RAPPORT%20ANNUEL/rapportannuel%202010-2011/1%20DOC%20WORD%20EXCEL%20INTERNE%20B3/Retraite/DEMOGRAPHIE%20-%20FORMATION%20-%20PERFORMANCE/donn&#233;es%20retrai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GAFP\SD1\B3\b3-commun\Publications%20B3%20r&#233;alisation\Rapport%20annuel%20Vol.%201\rapportannuel%202008-2009\EXCEL%20POUR%20MAQUETTE%20RA%202008-2009-NETTOYES-20100108\VUE%202%20FLUX\NC2VP%20VUE-2.3%20Retraite-V2.3_200912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spPr>
      <a:bodyPr vertOverflow="overflow" horzOverflow="overflow" wrap="square" lIns="27432" tIns="22860" rIns="0" bIns="0" anchor="ctr" upright="1"/>
      <a:lstStyle>
        <a:defPPr algn="ctr" rtl="0">
          <a:defRPr sz="8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P30"/>
  <sheetViews>
    <sheetView tabSelected="1" zoomScale="130" zoomScaleNormal="130" workbookViewId="0">
      <selection activeCell="A22" sqref="A22:I22"/>
    </sheetView>
  </sheetViews>
  <sheetFormatPr baseColWidth="10" defaultRowHeight="12.75" x14ac:dyDescent="0.2"/>
  <cols>
    <col min="1" max="16384" width="11.42578125" style="50"/>
  </cols>
  <sheetData>
    <row r="1" spans="1:10" ht="35.25" customHeight="1" x14ac:dyDescent="0.2">
      <c r="A1" s="240" t="str">
        <f>'V 2.2-1 source'!A1:K1</f>
        <v>Figure V 2.2-1 : Effectifs de pensionnés de droit direct dont la pension est entrée en paiement dans l'année, pour les agents affiliés au SRE (hors La Poste et Orange), à la CNRACL et au FSPOEIE depuis 2000</v>
      </c>
      <c r="B1" s="240"/>
      <c r="C1" s="240"/>
      <c r="D1" s="240"/>
      <c r="E1" s="240"/>
      <c r="F1" s="240"/>
      <c r="G1" s="240"/>
      <c r="H1" s="240"/>
      <c r="I1" s="240"/>
    </row>
    <row r="3" spans="1:10" x14ac:dyDescent="0.2">
      <c r="J3" s="241"/>
    </row>
    <row r="4" spans="1:10" x14ac:dyDescent="0.2">
      <c r="J4" s="241"/>
    </row>
    <row r="5" spans="1:10" x14ac:dyDescent="0.2">
      <c r="J5" s="241"/>
    </row>
    <row r="6" spans="1:10" x14ac:dyDescent="0.2">
      <c r="J6" s="51"/>
    </row>
    <row r="7" spans="1:10" x14ac:dyDescent="0.2">
      <c r="J7" s="51"/>
    </row>
    <row r="8" spans="1:10" x14ac:dyDescent="0.2">
      <c r="J8" s="51"/>
    </row>
    <row r="9" spans="1:10" x14ac:dyDescent="0.2">
      <c r="J9" s="51"/>
    </row>
    <row r="10" spans="1:10" x14ac:dyDescent="0.2">
      <c r="J10" s="51"/>
    </row>
    <row r="11" spans="1:10" x14ac:dyDescent="0.2">
      <c r="J11" s="51"/>
    </row>
    <row r="12" spans="1:10" x14ac:dyDescent="0.2">
      <c r="J12" s="51"/>
    </row>
    <row r="13" spans="1:10" x14ac:dyDescent="0.2">
      <c r="J13" s="51"/>
    </row>
    <row r="14" spans="1:10" x14ac:dyDescent="0.2">
      <c r="J14" s="51"/>
    </row>
    <row r="15" spans="1:10" x14ac:dyDescent="0.2">
      <c r="J15" s="51"/>
    </row>
    <row r="16" spans="1:10" x14ac:dyDescent="0.2">
      <c r="J16" s="51"/>
    </row>
    <row r="17" spans="1:16" x14ac:dyDescent="0.2">
      <c r="J17" s="51"/>
    </row>
    <row r="22" spans="1:16" x14ac:dyDescent="0.2">
      <c r="A22" s="239" t="s">
        <v>220</v>
      </c>
      <c r="B22" s="239"/>
      <c r="C22" s="239"/>
      <c r="D22" s="239"/>
      <c r="E22" s="239"/>
      <c r="F22" s="239"/>
      <c r="G22" s="239"/>
      <c r="H22" s="239"/>
      <c r="I22" s="239"/>
      <c r="J22" s="52"/>
      <c r="K22" s="52"/>
      <c r="L22" s="52"/>
      <c r="N22" s="53"/>
      <c r="P22" s="53"/>
    </row>
    <row r="23" spans="1:16" s="54" customFormat="1" ht="24" customHeight="1" x14ac:dyDescent="0.2">
      <c r="A23" s="239" t="s">
        <v>221</v>
      </c>
      <c r="B23" s="239"/>
      <c r="C23" s="239"/>
      <c r="D23" s="239"/>
      <c r="E23" s="239"/>
      <c r="F23" s="239"/>
      <c r="G23" s="239"/>
      <c r="H23" s="239"/>
      <c r="I23" s="239"/>
      <c r="N23" s="55"/>
      <c r="P23" s="55"/>
    </row>
    <row r="24" spans="1:16" s="54" customFormat="1" ht="12.75" customHeight="1" x14ac:dyDescent="0.2">
      <c r="A24" s="239" t="s">
        <v>222</v>
      </c>
      <c r="B24" s="239"/>
      <c r="C24" s="239"/>
      <c r="D24" s="239"/>
      <c r="E24" s="239"/>
      <c r="F24" s="239"/>
      <c r="G24" s="239"/>
      <c r="H24" s="239"/>
      <c r="I24" s="239"/>
      <c r="N24" s="55"/>
    </row>
    <row r="25" spans="1:16" s="54" customFormat="1" ht="12.75" customHeight="1" x14ac:dyDescent="0.2">
      <c r="A25" s="239" t="s">
        <v>223</v>
      </c>
      <c r="B25" s="239"/>
      <c r="C25" s="239"/>
      <c r="D25" s="239"/>
      <c r="E25" s="239"/>
      <c r="F25" s="239"/>
      <c r="G25" s="239"/>
      <c r="H25" s="239"/>
      <c r="I25" s="239"/>
      <c r="N25" s="55"/>
    </row>
    <row r="27" spans="1:16" x14ac:dyDescent="0.2">
      <c r="A27" s="56"/>
    </row>
    <row r="28" spans="1:16" x14ac:dyDescent="0.2">
      <c r="A28" s="56"/>
    </row>
    <row r="29" spans="1:16" x14ac:dyDescent="0.2">
      <c r="A29" s="56"/>
    </row>
    <row r="30" spans="1:16" x14ac:dyDescent="0.2">
      <c r="A30" s="56"/>
    </row>
  </sheetData>
  <mergeCells count="6">
    <mergeCell ref="A25:I25"/>
    <mergeCell ref="A1:I1"/>
    <mergeCell ref="J3:J5"/>
    <mergeCell ref="A22:I22"/>
    <mergeCell ref="A23:I23"/>
    <mergeCell ref="A24:I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3" tint="0.79998168889431442"/>
  </sheetPr>
  <dimension ref="A1:H25"/>
  <sheetViews>
    <sheetView topLeftCell="A13" workbookViewId="0">
      <selection activeCell="E33" sqref="E33"/>
    </sheetView>
  </sheetViews>
  <sheetFormatPr baseColWidth="10" defaultColWidth="11.42578125" defaultRowHeight="12.75" x14ac:dyDescent="0.2"/>
  <cols>
    <col min="1" max="16384" width="11.42578125" style="82"/>
  </cols>
  <sheetData>
    <row r="1" spans="1:8" ht="12.75" customHeight="1" x14ac:dyDescent="0.2">
      <c r="A1" s="272" t="s">
        <v>242</v>
      </c>
      <c r="B1" s="272"/>
      <c r="C1" s="272"/>
      <c r="D1" s="272"/>
      <c r="E1" s="272"/>
      <c r="F1" s="272"/>
      <c r="G1" s="272"/>
      <c r="H1" s="272"/>
    </row>
    <row r="2" spans="1:8" ht="42.75" customHeight="1" x14ac:dyDescent="0.2">
      <c r="A2" s="272"/>
      <c r="B2" s="272"/>
      <c r="C2" s="272"/>
      <c r="D2" s="272"/>
      <c r="E2" s="272"/>
      <c r="F2" s="272"/>
      <c r="G2" s="272"/>
      <c r="H2" s="272"/>
    </row>
    <row r="23" spans="1:8" x14ac:dyDescent="0.2">
      <c r="A23" s="268" t="s">
        <v>240</v>
      </c>
      <c r="B23" s="273"/>
      <c r="C23" s="273"/>
      <c r="D23" s="273"/>
      <c r="E23" s="273"/>
      <c r="F23" s="273"/>
      <c r="G23" s="273"/>
      <c r="H23" s="273"/>
    </row>
    <row r="24" spans="1:8" ht="31.5" customHeight="1" x14ac:dyDescent="0.2">
      <c r="A24" s="259" t="s">
        <v>243</v>
      </c>
      <c r="B24" s="273"/>
      <c r="C24" s="273"/>
      <c r="D24" s="273"/>
      <c r="E24" s="273"/>
      <c r="F24" s="273"/>
      <c r="G24" s="273"/>
      <c r="H24" s="273"/>
    </row>
    <row r="25" spans="1:8" ht="30" customHeight="1" x14ac:dyDescent="0.2">
      <c r="A25" s="274"/>
      <c r="B25" s="275"/>
      <c r="C25" s="275"/>
      <c r="D25" s="275"/>
      <c r="E25" s="275"/>
      <c r="F25" s="275"/>
      <c r="G25" s="275"/>
      <c r="H25" s="275"/>
    </row>
  </sheetData>
  <mergeCells count="4">
    <mergeCell ref="A1:H2"/>
    <mergeCell ref="A23:H23"/>
    <mergeCell ref="A24:H24"/>
    <mergeCell ref="A25:H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74"/>
  <sheetViews>
    <sheetView workbookViewId="0">
      <selection activeCell="A12" sqref="A12"/>
    </sheetView>
  </sheetViews>
  <sheetFormatPr baseColWidth="10" defaultRowHeight="12.75" x14ac:dyDescent="0.2"/>
  <cols>
    <col min="1" max="1" width="40.7109375" style="102" customWidth="1"/>
    <col min="2" max="7" width="15.7109375" style="102" customWidth="1"/>
    <col min="8" max="13" width="11.42578125" style="102"/>
    <col min="14" max="14" width="38" style="102" bestFit="1" customWidth="1"/>
    <col min="15" max="15" width="10.7109375" style="102" bestFit="1" customWidth="1"/>
    <col min="16" max="19" width="8" style="102" bestFit="1" customWidth="1"/>
    <col min="20" max="20" width="12.28515625" style="102" bestFit="1" customWidth="1"/>
    <col min="21" max="25" width="11.42578125" style="82"/>
    <col min="26" max="16384" width="11.42578125" style="102"/>
  </cols>
  <sheetData>
    <row r="1" spans="1:25" s="105" customFormat="1" ht="25.5" customHeight="1" x14ac:dyDescent="0.2">
      <c r="A1" s="272" t="s">
        <v>244</v>
      </c>
      <c r="B1" s="272"/>
      <c r="C1" s="272"/>
      <c r="D1" s="272"/>
      <c r="E1" s="272"/>
      <c r="F1" s="272"/>
      <c r="G1" s="272"/>
    </row>
    <row r="2" spans="1:25" s="105" customFormat="1" x14ac:dyDescent="0.2">
      <c r="A2" s="104"/>
      <c r="B2" s="104"/>
      <c r="C2" s="104"/>
      <c r="D2" s="104"/>
      <c r="E2" s="104"/>
      <c r="F2" s="104"/>
      <c r="G2" s="104"/>
    </row>
    <row r="3" spans="1:25" ht="22.5" customHeight="1" x14ac:dyDescent="0.2">
      <c r="A3" s="182"/>
      <c r="B3" s="148" t="s">
        <v>121</v>
      </c>
      <c r="C3" s="148" t="s">
        <v>122</v>
      </c>
      <c r="D3" s="148" t="s">
        <v>123</v>
      </c>
      <c r="E3" s="148" t="s">
        <v>124</v>
      </c>
      <c r="F3" s="148" t="s">
        <v>125</v>
      </c>
      <c r="G3" s="148" t="s">
        <v>118</v>
      </c>
      <c r="H3" s="82"/>
      <c r="I3" s="82"/>
      <c r="J3" s="82"/>
      <c r="K3" s="82"/>
      <c r="L3" s="82"/>
      <c r="U3" s="102"/>
      <c r="V3" s="102"/>
      <c r="W3" s="102"/>
      <c r="X3" s="102"/>
      <c r="Y3" s="102"/>
    </row>
    <row r="4" spans="1:25" ht="12.75" customHeight="1" x14ac:dyDescent="0.2">
      <c r="A4" s="183" t="s">
        <v>85</v>
      </c>
      <c r="B4" s="186">
        <v>0.35133645632405619</v>
      </c>
      <c r="C4" s="186">
        <v>0.54881969321208779</v>
      </c>
      <c r="D4" s="186">
        <v>2.0620924037843302</v>
      </c>
      <c r="E4" s="186">
        <v>16.074216956002569</v>
      </c>
      <c r="F4" s="186">
        <v>65.57361991365849</v>
      </c>
      <c r="G4" s="186">
        <v>15.389914577018462</v>
      </c>
      <c r="H4" s="82"/>
      <c r="I4" s="82"/>
      <c r="J4" s="82"/>
      <c r="K4" s="82"/>
      <c r="L4" s="82"/>
      <c r="U4" s="102"/>
      <c r="V4" s="102"/>
      <c r="W4" s="102"/>
      <c r="X4" s="102"/>
      <c r="Y4" s="102"/>
    </row>
    <row r="5" spans="1:25" ht="12.75" customHeight="1" x14ac:dyDescent="0.2">
      <c r="A5" s="183" t="s">
        <v>120</v>
      </c>
      <c r="B5" s="186">
        <v>48.81809709395916</v>
      </c>
      <c r="C5" s="186">
        <v>13.216978734220113</v>
      </c>
      <c r="D5" s="186">
        <v>17.639583156824536</v>
      </c>
      <c r="E5" s="186">
        <v>19.554350588833348</v>
      </c>
      <c r="F5" s="186">
        <v>0.77099042616283997</v>
      </c>
      <c r="G5" s="186">
        <v>0</v>
      </c>
      <c r="H5" s="82"/>
      <c r="I5" s="82"/>
      <c r="J5" s="82"/>
      <c r="K5" s="82"/>
      <c r="L5" s="82"/>
      <c r="U5" s="102"/>
      <c r="V5" s="102"/>
      <c r="W5" s="102"/>
      <c r="X5" s="102"/>
      <c r="Y5" s="102"/>
    </row>
    <row r="6" spans="1:25" ht="12.75" customHeight="1" x14ac:dyDescent="0.2">
      <c r="A6" s="183" t="s">
        <v>89</v>
      </c>
      <c r="B6" s="186">
        <v>0.65371598126941444</v>
      </c>
      <c r="C6" s="186">
        <v>1.0269368074551439</v>
      </c>
      <c r="D6" s="186">
        <v>2.0747368909082478</v>
      </c>
      <c r="E6" s="186">
        <v>7.7866382307941944</v>
      </c>
      <c r="F6" s="186">
        <v>77.300755714219477</v>
      </c>
      <c r="G6" s="186">
        <v>11.157216375353517</v>
      </c>
      <c r="H6" s="82"/>
      <c r="I6" s="82"/>
      <c r="J6" s="82"/>
      <c r="K6" s="82"/>
      <c r="L6" s="82"/>
      <c r="U6" s="102"/>
      <c r="V6" s="102"/>
      <c r="W6" s="102"/>
      <c r="X6" s="102"/>
      <c r="Y6" s="102"/>
    </row>
    <row r="7" spans="1:25" x14ac:dyDescent="0.2">
      <c r="A7" s="183" t="s">
        <v>88</v>
      </c>
      <c r="B7" s="186">
        <v>0.61782877316857898</v>
      </c>
      <c r="C7" s="186">
        <v>0.97087378640776689</v>
      </c>
      <c r="D7" s="186">
        <v>1.8035995241567213</v>
      </c>
      <c r="E7" s="186">
        <v>35.530910625887408</v>
      </c>
      <c r="F7" s="186">
        <v>57.277715952262177</v>
      </c>
      <c r="G7" s="186">
        <v>3.7990713381173489</v>
      </c>
      <c r="U7" s="102"/>
      <c r="V7" s="102"/>
      <c r="W7" s="102"/>
      <c r="X7" s="102"/>
      <c r="Y7" s="102"/>
    </row>
    <row r="8" spans="1:25" x14ac:dyDescent="0.2">
      <c r="A8" s="276" t="str">
        <f>'V 2.2-E3'!A23:H23</f>
        <v>Sources : DGFiP - SRE et CNRACL. Traitement DGAFP, Dessi.</v>
      </c>
      <c r="B8" s="277"/>
      <c r="C8" s="277"/>
      <c r="D8" s="277"/>
      <c r="E8" s="277"/>
      <c r="F8" s="277"/>
      <c r="G8" s="277"/>
      <c r="U8" s="102"/>
      <c r="V8" s="102"/>
      <c r="W8" s="102"/>
      <c r="X8" s="102"/>
      <c r="Y8" s="102"/>
    </row>
    <row r="9" spans="1:25" ht="25.5" customHeight="1" x14ac:dyDescent="0.2">
      <c r="A9" s="274" t="s">
        <v>175</v>
      </c>
      <c r="B9" s="275"/>
      <c r="C9" s="275"/>
      <c r="D9" s="275"/>
      <c r="E9" s="275"/>
      <c r="F9" s="275"/>
      <c r="G9" s="275"/>
      <c r="H9" s="82"/>
      <c r="I9" s="82"/>
      <c r="J9" s="82"/>
      <c r="K9" s="82"/>
      <c r="L9" s="82"/>
      <c r="U9" s="102"/>
      <c r="V9" s="102"/>
      <c r="W9" s="102"/>
      <c r="X9" s="102"/>
      <c r="Y9" s="102"/>
    </row>
    <row r="10" spans="1:25" ht="15" customHeight="1" x14ac:dyDescent="0.2">
      <c r="A10" s="274" t="s">
        <v>119</v>
      </c>
      <c r="B10" s="275"/>
      <c r="C10" s="275"/>
      <c r="D10" s="275"/>
      <c r="E10" s="275"/>
      <c r="F10" s="275"/>
      <c r="G10" s="275"/>
      <c r="U10" s="102"/>
      <c r="V10" s="102"/>
      <c r="W10" s="102"/>
      <c r="X10" s="102"/>
      <c r="Y10" s="102"/>
    </row>
    <row r="11" spans="1:25" ht="12.75" customHeight="1" x14ac:dyDescent="0.2">
      <c r="U11" s="102"/>
      <c r="V11" s="102"/>
      <c r="W11" s="102"/>
      <c r="X11" s="102"/>
      <c r="Y11" s="102"/>
    </row>
    <row r="12" spans="1:25" x14ac:dyDescent="0.2">
      <c r="U12" s="102"/>
      <c r="V12" s="102"/>
      <c r="W12" s="102"/>
      <c r="X12" s="102"/>
      <c r="Y12" s="102"/>
    </row>
    <row r="13" spans="1:25" x14ac:dyDescent="0.2">
      <c r="U13" s="102"/>
      <c r="V13" s="102"/>
      <c r="W13" s="102"/>
      <c r="X13" s="102"/>
      <c r="Y13" s="102"/>
    </row>
    <row r="14" spans="1:25" x14ac:dyDescent="0.2">
      <c r="U14" s="102"/>
      <c r="V14" s="102"/>
      <c r="W14" s="102"/>
      <c r="X14" s="102"/>
      <c r="Y14" s="102"/>
    </row>
    <row r="15" spans="1:25" x14ac:dyDescent="0.2">
      <c r="U15" s="102"/>
      <c r="V15" s="102"/>
      <c r="W15" s="102"/>
      <c r="X15" s="102"/>
      <c r="Y15" s="102"/>
    </row>
    <row r="16" spans="1:25" x14ac:dyDescent="0.2">
      <c r="U16" s="102"/>
      <c r="V16" s="102"/>
      <c r="W16" s="102"/>
      <c r="X16" s="102"/>
      <c r="Y16" s="102"/>
    </row>
    <row r="17" spans="21:25" x14ac:dyDescent="0.2">
      <c r="U17" s="102"/>
      <c r="V17" s="102"/>
      <c r="W17" s="102"/>
      <c r="X17" s="102"/>
      <c r="Y17" s="102"/>
    </row>
    <row r="18" spans="21:25" x14ac:dyDescent="0.2">
      <c r="U18" s="102"/>
      <c r="V18" s="102"/>
      <c r="W18" s="102"/>
      <c r="X18" s="102"/>
      <c r="Y18" s="102"/>
    </row>
    <row r="19" spans="21:25" x14ac:dyDescent="0.2">
      <c r="U19" s="102"/>
      <c r="V19" s="102"/>
      <c r="W19" s="102"/>
      <c r="X19" s="102"/>
      <c r="Y19" s="102"/>
    </row>
    <row r="20" spans="21:25" x14ac:dyDescent="0.2">
      <c r="U20" s="102"/>
      <c r="V20" s="102"/>
      <c r="W20" s="102"/>
      <c r="X20" s="102"/>
      <c r="Y20" s="102"/>
    </row>
    <row r="21" spans="21:25" x14ac:dyDescent="0.2">
      <c r="U21" s="102"/>
      <c r="V21" s="102"/>
      <c r="W21" s="102"/>
      <c r="X21" s="102"/>
      <c r="Y21" s="102"/>
    </row>
    <row r="22" spans="21:25" x14ac:dyDescent="0.2">
      <c r="U22" s="102"/>
      <c r="V22" s="102"/>
      <c r="W22" s="102"/>
      <c r="X22" s="102"/>
      <c r="Y22" s="102"/>
    </row>
    <row r="23" spans="21:25" x14ac:dyDescent="0.2">
      <c r="U23" s="102"/>
      <c r="V23" s="102"/>
      <c r="W23" s="102"/>
      <c r="X23" s="102"/>
      <c r="Y23" s="102"/>
    </row>
    <row r="24" spans="21:25" x14ac:dyDescent="0.2">
      <c r="U24" s="102"/>
      <c r="V24" s="102"/>
      <c r="W24" s="102"/>
      <c r="X24" s="102"/>
      <c r="Y24" s="102"/>
    </row>
    <row r="25" spans="21:25" x14ac:dyDescent="0.2">
      <c r="U25" s="102"/>
      <c r="V25" s="102"/>
      <c r="W25" s="102"/>
      <c r="X25" s="102"/>
      <c r="Y25" s="102"/>
    </row>
    <row r="26" spans="21:25" x14ac:dyDescent="0.2">
      <c r="U26" s="102"/>
      <c r="V26" s="102"/>
      <c r="W26" s="102"/>
      <c r="X26" s="102"/>
      <c r="Y26" s="102"/>
    </row>
    <row r="27" spans="21:25" x14ac:dyDescent="0.2">
      <c r="U27" s="102"/>
      <c r="V27" s="102"/>
      <c r="W27" s="102"/>
      <c r="X27" s="102"/>
      <c r="Y27" s="102"/>
    </row>
    <row r="28" spans="21:25" x14ac:dyDescent="0.2">
      <c r="U28" s="102"/>
      <c r="V28" s="102"/>
      <c r="W28" s="102"/>
      <c r="X28" s="102"/>
      <c r="Y28" s="102"/>
    </row>
    <row r="29" spans="21:25" x14ac:dyDescent="0.2">
      <c r="U29" s="102"/>
      <c r="V29" s="102"/>
      <c r="W29" s="102"/>
      <c r="X29" s="102"/>
      <c r="Y29" s="102"/>
    </row>
    <row r="30" spans="21:25" x14ac:dyDescent="0.2">
      <c r="U30" s="102"/>
      <c r="V30" s="102"/>
      <c r="W30" s="102"/>
      <c r="X30" s="102"/>
      <c r="Y30" s="102"/>
    </row>
    <row r="31" spans="21:25" x14ac:dyDescent="0.2">
      <c r="U31" s="102"/>
      <c r="V31" s="102"/>
      <c r="W31" s="102"/>
      <c r="X31" s="102"/>
      <c r="Y31" s="102"/>
    </row>
    <row r="32" spans="21:25" x14ac:dyDescent="0.2">
      <c r="U32" s="102"/>
      <c r="V32" s="102"/>
      <c r="W32" s="102"/>
      <c r="X32" s="102"/>
      <c r="Y32" s="102"/>
    </row>
    <row r="33" spans="21:25" x14ac:dyDescent="0.2">
      <c r="U33" s="102"/>
      <c r="V33" s="102"/>
      <c r="W33" s="102"/>
      <c r="X33" s="102"/>
      <c r="Y33" s="102"/>
    </row>
    <row r="34" spans="21:25" x14ac:dyDescent="0.2">
      <c r="U34" s="102"/>
      <c r="V34" s="102"/>
      <c r="W34" s="102"/>
      <c r="X34" s="102"/>
      <c r="Y34" s="102"/>
    </row>
    <row r="35" spans="21:25" x14ac:dyDescent="0.2">
      <c r="U35" s="102"/>
      <c r="V35" s="102"/>
      <c r="W35" s="102"/>
      <c r="X35" s="102"/>
      <c r="Y35" s="102"/>
    </row>
    <row r="36" spans="21:25" x14ac:dyDescent="0.2">
      <c r="U36" s="102"/>
      <c r="V36" s="102"/>
      <c r="W36" s="102"/>
      <c r="X36" s="102"/>
      <c r="Y36" s="102"/>
    </row>
    <row r="37" spans="21:25" x14ac:dyDescent="0.2">
      <c r="U37" s="102"/>
      <c r="V37" s="102"/>
      <c r="W37" s="102"/>
      <c r="X37" s="102"/>
      <c r="Y37" s="102"/>
    </row>
    <row r="38" spans="21:25" x14ac:dyDescent="0.2">
      <c r="U38" s="102"/>
      <c r="V38" s="102"/>
      <c r="W38" s="102"/>
      <c r="X38" s="102"/>
      <c r="Y38" s="102"/>
    </row>
    <row r="39" spans="21:25" x14ac:dyDescent="0.2">
      <c r="U39" s="102"/>
      <c r="V39" s="102"/>
      <c r="W39" s="102"/>
      <c r="X39" s="102"/>
      <c r="Y39" s="102"/>
    </row>
    <row r="40" spans="21:25" x14ac:dyDescent="0.2">
      <c r="U40" s="102"/>
      <c r="V40" s="102"/>
      <c r="W40" s="102"/>
      <c r="X40" s="102"/>
      <c r="Y40" s="102"/>
    </row>
    <row r="41" spans="21:25" x14ac:dyDescent="0.2">
      <c r="U41" s="102"/>
      <c r="V41" s="102"/>
      <c r="W41" s="102"/>
      <c r="X41" s="102"/>
      <c r="Y41" s="102"/>
    </row>
    <row r="42" spans="21:25" x14ac:dyDescent="0.2">
      <c r="U42" s="102"/>
      <c r="V42" s="102"/>
      <c r="W42" s="102"/>
      <c r="X42" s="102"/>
      <c r="Y42" s="102"/>
    </row>
    <row r="43" spans="21:25" x14ac:dyDescent="0.2">
      <c r="U43" s="102"/>
      <c r="V43" s="102"/>
      <c r="W43" s="102"/>
      <c r="X43" s="102"/>
      <c r="Y43" s="102"/>
    </row>
    <row r="44" spans="21:25" x14ac:dyDescent="0.2">
      <c r="U44" s="102"/>
      <c r="V44" s="102"/>
      <c r="W44" s="102"/>
      <c r="X44" s="102"/>
      <c r="Y44" s="102"/>
    </row>
    <row r="45" spans="21:25" x14ac:dyDescent="0.2">
      <c r="U45" s="102"/>
      <c r="V45" s="102"/>
      <c r="W45" s="102"/>
      <c r="X45" s="102"/>
      <c r="Y45" s="102"/>
    </row>
    <row r="46" spans="21:25" x14ac:dyDescent="0.2">
      <c r="U46" s="102"/>
      <c r="V46" s="102"/>
      <c r="W46" s="102"/>
      <c r="X46" s="102"/>
      <c r="Y46" s="102"/>
    </row>
    <row r="47" spans="21:25" x14ac:dyDescent="0.2">
      <c r="U47" s="102"/>
      <c r="V47" s="102"/>
      <c r="W47" s="102"/>
      <c r="X47" s="102"/>
      <c r="Y47" s="102"/>
    </row>
    <row r="48" spans="21:25" x14ac:dyDescent="0.2">
      <c r="U48" s="102"/>
      <c r="V48" s="102"/>
      <c r="W48" s="102"/>
      <c r="X48" s="102"/>
      <c r="Y48" s="102"/>
    </row>
    <row r="49" spans="8:25" x14ac:dyDescent="0.2">
      <c r="U49" s="102"/>
      <c r="V49" s="102"/>
      <c r="W49" s="102"/>
      <c r="X49" s="102"/>
      <c r="Y49" s="102"/>
    </row>
    <row r="50" spans="8:25" x14ac:dyDescent="0.2">
      <c r="U50" s="102"/>
      <c r="V50" s="102"/>
      <c r="W50" s="102"/>
      <c r="X50" s="102"/>
      <c r="Y50" s="102"/>
    </row>
    <row r="51" spans="8:25" x14ac:dyDescent="0.2">
      <c r="U51" s="102"/>
      <c r="V51" s="102"/>
      <c r="W51" s="102"/>
      <c r="X51" s="102"/>
      <c r="Y51" s="102"/>
    </row>
    <row r="52" spans="8:25" x14ac:dyDescent="0.2">
      <c r="U52" s="102"/>
      <c r="V52" s="102"/>
      <c r="W52" s="102"/>
      <c r="X52" s="102"/>
      <c r="Y52" s="102"/>
    </row>
    <row r="53" spans="8:25" x14ac:dyDescent="0.2">
      <c r="U53" s="102"/>
      <c r="V53" s="102"/>
      <c r="W53" s="102"/>
      <c r="X53" s="102"/>
      <c r="Y53" s="102"/>
    </row>
    <row r="54" spans="8:25" x14ac:dyDescent="0.2">
      <c r="U54" s="102"/>
      <c r="V54" s="102"/>
      <c r="W54" s="102"/>
      <c r="X54" s="102"/>
      <c r="Y54" s="102"/>
    </row>
    <row r="55" spans="8:25" x14ac:dyDescent="0.2">
      <c r="U55" s="102"/>
      <c r="V55" s="102"/>
      <c r="W55" s="102"/>
      <c r="X55" s="102"/>
      <c r="Y55" s="102"/>
    </row>
    <row r="56" spans="8:25" x14ac:dyDescent="0.2">
      <c r="U56" s="102"/>
      <c r="V56" s="102"/>
      <c r="W56" s="102"/>
      <c r="X56" s="102"/>
      <c r="Y56" s="102"/>
    </row>
    <row r="57" spans="8:25" x14ac:dyDescent="0.2">
      <c r="H57" s="82"/>
      <c r="I57" s="82"/>
      <c r="J57" s="82"/>
      <c r="K57" s="82"/>
      <c r="L57" s="82"/>
      <c r="U57" s="102"/>
      <c r="V57" s="102"/>
      <c r="W57" s="102"/>
      <c r="X57" s="102"/>
      <c r="Y57" s="102"/>
    </row>
    <row r="58" spans="8:25" x14ac:dyDescent="0.2">
      <c r="H58" s="82"/>
      <c r="I58" s="82"/>
      <c r="J58" s="82"/>
      <c r="K58" s="82"/>
      <c r="L58" s="82"/>
      <c r="U58" s="102"/>
      <c r="V58" s="102"/>
      <c r="W58" s="102"/>
      <c r="X58" s="102"/>
      <c r="Y58" s="102"/>
    </row>
    <row r="59" spans="8:25" x14ac:dyDescent="0.2">
      <c r="H59" s="82"/>
      <c r="I59" s="82"/>
      <c r="J59" s="82"/>
      <c r="K59" s="82"/>
      <c r="L59" s="82"/>
      <c r="U59" s="102"/>
      <c r="V59" s="102"/>
      <c r="W59" s="102"/>
      <c r="X59" s="102"/>
      <c r="Y59" s="102"/>
    </row>
    <row r="60" spans="8:25" x14ac:dyDescent="0.2">
      <c r="H60" s="82"/>
      <c r="I60" s="82"/>
      <c r="J60" s="82"/>
      <c r="K60" s="82"/>
      <c r="L60" s="82"/>
      <c r="U60" s="102"/>
      <c r="V60" s="102"/>
      <c r="W60" s="102"/>
      <c r="X60" s="102"/>
      <c r="Y60" s="102"/>
    </row>
    <row r="61" spans="8:25" x14ac:dyDescent="0.2">
      <c r="H61" s="82"/>
      <c r="I61" s="82"/>
      <c r="J61" s="82"/>
      <c r="K61" s="82"/>
      <c r="L61" s="82"/>
      <c r="U61" s="102"/>
      <c r="V61" s="102"/>
      <c r="W61" s="102"/>
      <c r="X61" s="102"/>
      <c r="Y61" s="102"/>
    </row>
    <row r="62" spans="8:25" x14ac:dyDescent="0.2">
      <c r="H62" s="82"/>
      <c r="I62" s="82"/>
      <c r="J62" s="82"/>
      <c r="K62" s="82"/>
      <c r="L62" s="82"/>
      <c r="U62" s="102"/>
      <c r="V62" s="102"/>
      <c r="W62" s="102"/>
      <c r="X62" s="102"/>
      <c r="Y62" s="102"/>
    </row>
    <row r="63" spans="8:25" x14ac:dyDescent="0.2">
      <c r="H63" s="82"/>
      <c r="I63" s="82"/>
      <c r="J63" s="82"/>
      <c r="K63" s="82"/>
      <c r="L63" s="82"/>
      <c r="U63" s="102"/>
      <c r="V63" s="102"/>
      <c r="W63" s="102"/>
      <c r="X63" s="102"/>
      <c r="Y63" s="102"/>
    </row>
    <row r="64" spans="8:25" x14ac:dyDescent="0.2">
      <c r="H64" s="82"/>
      <c r="I64" s="82"/>
      <c r="J64" s="82"/>
      <c r="K64" s="82"/>
      <c r="L64" s="82"/>
      <c r="U64" s="102"/>
      <c r="V64" s="102"/>
      <c r="W64" s="102"/>
      <c r="X64" s="102"/>
      <c r="Y64" s="102"/>
    </row>
    <row r="65" spans="8:25" x14ac:dyDescent="0.2">
      <c r="H65" s="82"/>
      <c r="I65" s="82"/>
      <c r="J65" s="82"/>
      <c r="K65" s="82"/>
      <c r="L65" s="82"/>
      <c r="U65" s="102"/>
      <c r="V65" s="102"/>
      <c r="W65" s="102"/>
      <c r="X65" s="102"/>
      <c r="Y65" s="102"/>
    </row>
    <row r="66" spans="8:25" x14ac:dyDescent="0.2">
      <c r="H66" s="82"/>
      <c r="I66" s="82"/>
      <c r="J66" s="82"/>
      <c r="K66" s="82"/>
      <c r="L66" s="82"/>
      <c r="U66" s="102"/>
      <c r="V66" s="102"/>
      <c r="W66" s="102"/>
      <c r="X66" s="102"/>
      <c r="Y66" s="102"/>
    </row>
    <row r="67" spans="8:25" x14ac:dyDescent="0.2">
      <c r="H67" s="82"/>
      <c r="I67" s="82"/>
      <c r="J67" s="82"/>
      <c r="K67" s="82"/>
      <c r="L67" s="82"/>
      <c r="U67" s="102"/>
      <c r="V67" s="102"/>
      <c r="W67" s="102"/>
      <c r="X67" s="102"/>
      <c r="Y67" s="102"/>
    </row>
    <row r="68" spans="8:25" x14ac:dyDescent="0.2">
      <c r="H68" s="82"/>
      <c r="I68" s="82"/>
      <c r="J68" s="82"/>
      <c r="K68" s="82"/>
      <c r="L68" s="82"/>
      <c r="U68" s="102"/>
      <c r="V68" s="102"/>
      <c r="W68" s="102"/>
      <c r="X68" s="102"/>
      <c r="Y68" s="102"/>
    </row>
    <row r="69" spans="8:25" x14ac:dyDescent="0.2">
      <c r="H69" s="82"/>
      <c r="I69" s="82"/>
      <c r="J69" s="82"/>
      <c r="K69" s="82"/>
      <c r="L69" s="82"/>
      <c r="U69" s="102"/>
      <c r="V69" s="102"/>
      <c r="W69" s="102"/>
      <c r="X69" s="102"/>
      <c r="Y69" s="102"/>
    </row>
    <row r="70" spans="8:25" x14ac:dyDescent="0.2">
      <c r="H70" s="82"/>
      <c r="I70" s="82"/>
      <c r="J70" s="82"/>
      <c r="K70" s="82"/>
      <c r="L70" s="82"/>
      <c r="U70" s="102"/>
      <c r="V70" s="102"/>
      <c r="W70" s="102"/>
      <c r="X70" s="102"/>
      <c r="Y70" s="102"/>
    </row>
    <row r="71" spans="8:25" x14ac:dyDescent="0.2">
      <c r="H71" s="82"/>
      <c r="I71" s="82"/>
      <c r="J71" s="82"/>
      <c r="K71" s="82"/>
      <c r="L71" s="82"/>
      <c r="U71" s="102"/>
      <c r="V71" s="102"/>
      <c r="W71" s="102"/>
      <c r="X71" s="102"/>
      <c r="Y71" s="102"/>
    </row>
    <row r="72" spans="8:25" x14ac:dyDescent="0.2">
      <c r="H72" s="82"/>
      <c r="I72" s="82"/>
      <c r="J72" s="82"/>
      <c r="K72" s="82"/>
      <c r="L72" s="82"/>
      <c r="U72" s="102"/>
      <c r="V72" s="102"/>
      <c r="W72" s="102"/>
      <c r="X72" s="102"/>
      <c r="Y72" s="102"/>
    </row>
    <row r="73" spans="8:25" x14ac:dyDescent="0.2">
      <c r="H73" s="82"/>
      <c r="I73" s="82"/>
      <c r="J73" s="82"/>
      <c r="K73" s="82"/>
      <c r="L73" s="82"/>
      <c r="U73" s="102"/>
      <c r="V73" s="102"/>
      <c r="W73" s="102"/>
      <c r="X73" s="102"/>
      <c r="Y73" s="102"/>
    </row>
    <row r="74" spans="8:25" x14ac:dyDescent="0.2">
      <c r="H74" s="82"/>
      <c r="I74" s="82"/>
      <c r="J74" s="82"/>
      <c r="K74" s="82"/>
      <c r="L74" s="82"/>
      <c r="U74" s="102"/>
      <c r="V74" s="102"/>
      <c r="W74" s="102"/>
      <c r="X74" s="102"/>
      <c r="Y74" s="102"/>
    </row>
  </sheetData>
  <mergeCells count="4">
    <mergeCell ref="A1:G1"/>
    <mergeCell ref="A8:G8"/>
    <mergeCell ref="A9:G9"/>
    <mergeCell ref="A10:G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tint="0.79998168889431442"/>
  </sheetPr>
  <dimension ref="A1:Q41"/>
  <sheetViews>
    <sheetView topLeftCell="A10" workbookViewId="0">
      <selection activeCell="E41" sqref="E41"/>
    </sheetView>
  </sheetViews>
  <sheetFormatPr baseColWidth="10" defaultColWidth="11.42578125" defaultRowHeight="12.75" x14ac:dyDescent="0.2"/>
  <cols>
    <col min="1" max="1" width="49.85546875" style="82" customWidth="1"/>
    <col min="2" max="5" width="11.42578125" style="82"/>
    <col min="6" max="6" width="12.42578125" style="82" customWidth="1"/>
    <col min="7" max="7" width="14.85546875" style="82" customWidth="1"/>
    <col min="8" max="8" width="12.7109375" style="82" customWidth="1"/>
    <col min="9" max="9" width="14.7109375" style="82" customWidth="1"/>
    <col min="10" max="10" width="15.140625" style="82" customWidth="1"/>
    <col min="11" max="11" width="12" style="82" customWidth="1"/>
    <col min="12" max="16384" width="11.42578125" style="82"/>
  </cols>
  <sheetData>
    <row r="1" spans="1:15" ht="28.5" customHeight="1" x14ac:dyDescent="0.2">
      <c r="A1" s="272" t="s">
        <v>176</v>
      </c>
      <c r="B1" s="272"/>
      <c r="C1" s="272"/>
      <c r="D1" s="272"/>
      <c r="E1" s="272"/>
      <c r="F1" s="272"/>
      <c r="G1" s="104"/>
    </row>
    <row r="2" spans="1:15" x14ac:dyDescent="0.2">
      <c r="A2" s="104"/>
      <c r="B2" s="104"/>
      <c r="C2" s="104"/>
      <c r="D2" s="104"/>
      <c r="E2" s="104"/>
      <c r="F2" s="104"/>
      <c r="G2" s="104"/>
    </row>
    <row r="3" spans="1:15" x14ac:dyDescent="0.2">
      <c r="J3" s="106"/>
      <c r="K3" s="104"/>
      <c r="L3" s="104"/>
      <c r="M3" s="104"/>
      <c r="N3" s="104"/>
      <c r="O3" s="104"/>
    </row>
    <row r="4" spans="1:15" x14ac:dyDescent="0.2">
      <c r="J4" s="96"/>
    </row>
    <row r="15" spans="1:15" ht="30" customHeight="1" x14ac:dyDescent="0.2">
      <c r="A15" s="278"/>
      <c r="B15" s="275"/>
      <c r="C15" s="275"/>
      <c r="D15" s="275"/>
    </row>
    <row r="16" spans="1:15" ht="15" customHeight="1" x14ac:dyDescent="0.2">
      <c r="A16" s="274"/>
      <c r="B16" s="275"/>
      <c r="C16" s="275"/>
      <c r="D16" s="275"/>
    </row>
    <row r="17" spans="1:17" ht="30" customHeight="1" x14ac:dyDescent="0.2">
      <c r="A17" s="274"/>
      <c r="B17" s="275"/>
      <c r="C17" s="275"/>
      <c r="D17" s="275"/>
    </row>
    <row r="18" spans="1:17" x14ac:dyDescent="0.2">
      <c r="A18" s="278" t="s">
        <v>245</v>
      </c>
      <c r="B18" s="275"/>
      <c r="C18" s="275"/>
      <c r="D18" s="275"/>
    </row>
    <row r="19" spans="1:17" x14ac:dyDescent="0.2">
      <c r="A19" s="274" t="s">
        <v>216</v>
      </c>
      <c r="B19" s="275"/>
      <c r="C19" s="275"/>
      <c r="D19" s="275"/>
    </row>
    <row r="20" spans="1:17" ht="21.75" customHeight="1" x14ac:dyDescent="0.2">
      <c r="A20" s="274"/>
      <c r="B20" s="275"/>
      <c r="C20" s="275"/>
      <c r="D20" s="275"/>
    </row>
    <row r="29" spans="1:17" x14ac:dyDescent="0.2">
      <c r="A29" s="95"/>
      <c r="H29" s="107"/>
      <c r="I29" s="107"/>
      <c r="J29" s="107"/>
      <c r="K29" s="107"/>
      <c r="L29" s="107"/>
      <c r="M29" s="103"/>
      <c r="Q29" s="108"/>
    </row>
    <row r="35" spans="10:15" x14ac:dyDescent="0.2">
      <c r="J35" s="106"/>
      <c r="K35" s="104"/>
      <c r="L35" s="104"/>
      <c r="M35" s="104"/>
      <c r="N35" s="104"/>
      <c r="O35" s="104"/>
    </row>
    <row r="36" spans="10:15" x14ac:dyDescent="0.2">
      <c r="J36" s="96"/>
    </row>
    <row r="41" spans="10:15" x14ac:dyDescent="0.2">
      <c r="O41" s="82" t="s">
        <v>110</v>
      </c>
    </row>
  </sheetData>
  <mergeCells count="7">
    <mergeCell ref="A1:F1"/>
    <mergeCell ref="A19:D19"/>
    <mergeCell ref="A20:D20"/>
    <mergeCell ref="A15:D15"/>
    <mergeCell ref="A16:D16"/>
    <mergeCell ref="A17:D17"/>
    <mergeCell ref="A18:D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7"/>
  </sheetPr>
  <dimension ref="A1:K15"/>
  <sheetViews>
    <sheetView workbookViewId="0">
      <selection activeCell="A9" sqref="A9:E9"/>
    </sheetView>
  </sheetViews>
  <sheetFormatPr baseColWidth="10" defaultColWidth="15.7109375" defaultRowHeight="12.75" x14ac:dyDescent="0.2"/>
  <cols>
    <col min="1" max="1" width="50.7109375" style="96" customWidth="1"/>
    <col min="2" max="8" width="4.42578125" style="82" bestFit="1" customWidth="1"/>
    <col min="9" max="16384" width="15.7109375" style="82"/>
  </cols>
  <sheetData>
    <row r="1" spans="1:11" ht="25.5" customHeight="1" x14ac:dyDescent="0.2">
      <c r="A1" s="262" t="str">
        <f>'V 2.2-8'!A1:F1</f>
        <v xml:space="preserve">Figure V 2.2-8 : Part des fonctionnaires affiliés au SRE et à la CNRACL partant avant l'âge de 60 ans </v>
      </c>
      <c r="B1" s="262"/>
      <c r="C1" s="262"/>
      <c r="D1" s="262"/>
      <c r="E1" s="262"/>
      <c r="F1" s="262"/>
      <c r="G1" s="262"/>
      <c r="H1" s="262"/>
    </row>
    <row r="2" spans="1:11" x14ac:dyDescent="0.2">
      <c r="A2" s="106"/>
      <c r="B2" s="111"/>
      <c r="C2" s="111"/>
      <c r="D2" s="111"/>
    </row>
    <row r="3" spans="1:11" s="96" customFormat="1" ht="44.25" customHeight="1" x14ac:dyDescent="0.2">
      <c r="A3" s="232"/>
      <c r="B3" s="230">
        <v>2012</v>
      </c>
      <c r="C3" s="147">
        <v>2013</v>
      </c>
      <c r="D3" s="147">
        <v>2014</v>
      </c>
      <c r="E3" s="147">
        <v>2015</v>
      </c>
      <c r="F3" s="147">
        <v>2016</v>
      </c>
      <c r="G3" s="178">
        <v>2017</v>
      </c>
      <c r="H3" s="178">
        <v>2018</v>
      </c>
    </row>
    <row r="4" spans="1:11" x14ac:dyDescent="0.2">
      <c r="A4" s="231" t="s">
        <v>180</v>
      </c>
      <c r="B4" s="187">
        <v>26.200000000000003</v>
      </c>
      <c r="C4" s="187">
        <v>24.204847060871078</v>
      </c>
      <c r="D4" s="187">
        <v>23.776841533025276</v>
      </c>
      <c r="E4" s="187">
        <v>22.905379256965944</v>
      </c>
      <c r="F4" s="187">
        <v>23.323741007194247</v>
      </c>
      <c r="G4" s="187">
        <v>22.950286310000003</v>
      </c>
      <c r="H4" s="187">
        <v>19.036465499999998</v>
      </c>
    </row>
    <row r="5" spans="1:11" x14ac:dyDescent="0.2">
      <c r="A5" s="109" t="s">
        <v>79</v>
      </c>
      <c r="B5" s="187">
        <v>22.5</v>
      </c>
      <c r="C5" s="187">
        <v>18.3</v>
      </c>
      <c r="D5" s="187">
        <v>14.6</v>
      </c>
      <c r="E5" s="187">
        <v>13.700000000000001</v>
      </c>
      <c r="F5" s="187">
        <v>12.8</v>
      </c>
      <c r="G5" s="187">
        <v>11.600000000000001</v>
      </c>
      <c r="H5" s="187">
        <v>11.5</v>
      </c>
      <c r="K5" s="110"/>
    </row>
    <row r="6" spans="1:11" x14ac:dyDescent="0.2">
      <c r="A6" s="109" t="s">
        <v>181</v>
      </c>
      <c r="B6" s="187">
        <v>58.3</v>
      </c>
      <c r="C6" s="187">
        <v>54.300000000000004</v>
      </c>
      <c r="D6" s="187">
        <v>49.2</v>
      </c>
      <c r="E6" s="187">
        <v>45.1</v>
      </c>
      <c r="F6" s="187">
        <v>42.199999999999996</v>
      </c>
      <c r="G6" s="187">
        <v>41.8</v>
      </c>
      <c r="H6" s="187">
        <v>38.9</v>
      </c>
      <c r="K6" s="110"/>
    </row>
    <row r="7" spans="1:11" x14ac:dyDescent="0.2">
      <c r="A7" s="279" t="str">
        <f>'V 2.2-8'!A18:D18</f>
        <v>Sources : DGFiP - SRE, CNRACL. Traitement DGAFP, Dessi.</v>
      </c>
      <c r="B7" s="280"/>
      <c r="C7" s="280"/>
      <c r="D7" s="280"/>
      <c r="E7" s="280"/>
    </row>
    <row r="8" spans="1:11" ht="20.25" customHeight="1" x14ac:dyDescent="0.2">
      <c r="A8" s="274" t="str">
        <f>'V 2.2-8'!A19:D19</f>
        <v>Champ : Fonctionnaires affiliés au SRE ou à la CNRACL dont la pension est entrée en paiement au cours de l'année.</v>
      </c>
      <c r="B8" s="275"/>
      <c r="C8" s="275"/>
      <c r="D8" s="275"/>
      <c r="E8" s="275"/>
    </row>
    <row r="9" spans="1:11" ht="15" customHeight="1" x14ac:dyDescent="0.2">
      <c r="A9" s="274"/>
      <c r="B9" s="275"/>
      <c r="C9" s="275"/>
      <c r="D9" s="275"/>
      <c r="E9" s="275"/>
    </row>
    <row r="13" spans="1:11" x14ac:dyDescent="0.2">
      <c r="B13" s="110"/>
      <c r="C13" s="110"/>
      <c r="D13" s="110"/>
      <c r="E13" s="110"/>
    </row>
    <row r="14" spans="1:11" x14ac:dyDescent="0.2">
      <c r="B14" s="110"/>
      <c r="C14" s="110"/>
      <c r="D14" s="110"/>
      <c r="E14" s="110"/>
    </row>
    <row r="15" spans="1:11" x14ac:dyDescent="0.2">
      <c r="B15" s="110"/>
      <c r="C15" s="110"/>
      <c r="D15" s="110"/>
      <c r="E15" s="110"/>
    </row>
  </sheetData>
  <mergeCells count="4">
    <mergeCell ref="A7:E7"/>
    <mergeCell ref="A8:E8"/>
    <mergeCell ref="A9:E9"/>
    <mergeCell ref="A1:H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3" tint="0.79998168889431442"/>
  </sheetPr>
  <dimension ref="A1:J27"/>
  <sheetViews>
    <sheetView workbookViewId="0">
      <selection activeCell="A26" sqref="A26:E26"/>
    </sheetView>
  </sheetViews>
  <sheetFormatPr baseColWidth="10" defaultRowHeight="12.75" x14ac:dyDescent="0.2"/>
  <cols>
    <col min="1" max="1" width="49.85546875" style="82" customWidth="1"/>
    <col min="2" max="5" width="11.42578125" style="82"/>
    <col min="6" max="6" width="12.42578125" style="82" customWidth="1"/>
    <col min="7" max="7" width="14.85546875" style="82" customWidth="1"/>
    <col min="8" max="8" width="12.7109375" style="82" customWidth="1"/>
    <col min="9" max="9" width="14.7109375" style="82" customWidth="1"/>
    <col min="10" max="10" width="15.140625" style="82" customWidth="1"/>
    <col min="11" max="11" width="12" style="82" customWidth="1"/>
    <col min="12" max="16384" width="11.42578125" style="82"/>
  </cols>
  <sheetData>
    <row r="1" spans="1:10" x14ac:dyDescent="0.2">
      <c r="A1" s="262" t="s">
        <v>246</v>
      </c>
      <c r="B1" s="262"/>
      <c r="C1" s="262"/>
      <c r="D1" s="262"/>
      <c r="E1" s="262"/>
      <c r="F1" s="262"/>
      <c r="G1" s="262"/>
      <c r="H1" s="262"/>
      <c r="I1" s="262"/>
    </row>
    <row r="2" spans="1:10" x14ac:dyDescent="0.2">
      <c r="A2" s="104"/>
      <c r="B2" s="104"/>
      <c r="C2" s="104"/>
      <c r="D2" s="104"/>
      <c r="E2" s="104"/>
      <c r="F2" s="104"/>
      <c r="G2" s="104"/>
    </row>
    <row r="3" spans="1:10" x14ac:dyDescent="0.2">
      <c r="J3" s="96"/>
    </row>
    <row r="6" spans="1:10" x14ac:dyDescent="0.2">
      <c r="I6" s="82" t="s">
        <v>161</v>
      </c>
    </row>
    <row r="24" spans="1:5" x14ac:dyDescent="0.2">
      <c r="A24" s="268" t="s">
        <v>240</v>
      </c>
      <c r="B24" s="273"/>
      <c r="C24" s="273"/>
      <c r="D24" s="273"/>
      <c r="E24" s="273"/>
    </row>
    <row r="25" spans="1:5" ht="30" customHeight="1" x14ac:dyDescent="0.2">
      <c r="A25" s="259" t="s">
        <v>218</v>
      </c>
      <c r="B25" s="273"/>
      <c r="C25" s="273"/>
      <c r="D25" s="273"/>
      <c r="E25" s="273"/>
    </row>
    <row r="26" spans="1:5" ht="30" customHeight="1" x14ac:dyDescent="0.2">
      <c r="A26" s="259"/>
      <c r="B26" s="273"/>
      <c r="C26" s="273"/>
      <c r="D26" s="273"/>
      <c r="E26" s="273"/>
    </row>
    <row r="27" spans="1:5" x14ac:dyDescent="0.2">
      <c r="A27" s="259"/>
      <c r="B27" s="273"/>
      <c r="C27" s="273"/>
      <c r="D27" s="273"/>
      <c r="E27" s="273"/>
    </row>
  </sheetData>
  <mergeCells count="5">
    <mergeCell ref="A24:E24"/>
    <mergeCell ref="A25:E25"/>
    <mergeCell ref="A26:E26"/>
    <mergeCell ref="A27:E27"/>
    <mergeCell ref="A1:I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7"/>
  </sheetPr>
  <dimension ref="A1:AJ24"/>
  <sheetViews>
    <sheetView workbookViewId="0">
      <pane xSplit="1" ySplit="4" topLeftCell="B5" activePane="bottomRight" state="frozen"/>
      <selection pane="topRight" activeCell="B1" sqref="B1"/>
      <selection pane="bottomLeft" activeCell="A5" sqref="A5"/>
      <selection pane="bottomRight" activeCell="P15" sqref="P15"/>
    </sheetView>
  </sheetViews>
  <sheetFormatPr baseColWidth="10" defaultColWidth="12.7109375" defaultRowHeight="12.75" x14ac:dyDescent="0.2"/>
  <cols>
    <col min="1" max="1" width="35.42578125" style="82" bestFit="1" customWidth="1"/>
    <col min="2" max="2" width="5.85546875" style="82" bestFit="1" customWidth="1"/>
    <col min="3" max="6" width="5.42578125" style="82" bestFit="1" customWidth="1"/>
    <col min="7" max="7" width="5.85546875" style="82" bestFit="1" customWidth="1"/>
    <col min="8" max="12" width="5.42578125" style="82" bestFit="1" customWidth="1"/>
    <col min="13" max="13" width="5.85546875" style="82" bestFit="1" customWidth="1"/>
    <col min="14" max="18" width="5.42578125" style="82" bestFit="1" customWidth="1"/>
    <col min="19" max="19" width="5.85546875" style="82" bestFit="1" customWidth="1"/>
    <col min="20" max="36" width="5.42578125" style="82" customWidth="1"/>
    <col min="37" max="16384" width="12.7109375" style="82"/>
  </cols>
  <sheetData>
    <row r="1" spans="1:36" x14ac:dyDescent="0.2">
      <c r="A1" s="281" t="str">
        <f>'V 2.2-9'!$A$1:$I$1</f>
        <v>Figure V 2.2-9 : Part des différents types de départ des fonctionnaires affiliés au SRE et à la CNRACL, par versant de la fonction publique</v>
      </c>
      <c r="B1" s="281"/>
      <c r="C1" s="281"/>
      <c r="D1" s="281"/>
      <c r="E1" s="281"/>
      <c r="F1" s="281"/>
      <c r="G1" s="281"/>
      <c r="H1" s="281"/>
      <c r="I1" s="281"/>
      <c r="J1" s="281"/>
      <c r="K1" s="281"/>
      <c r="L1" s="281"/>
      <c r="M1" s="281"/>
      <c r="N1" s="281"/>
      <c r="O1" s="281"/>
      <c r="P1" s="281"/>
      <c r="Q1" s="281"/>
      <c r="R1" s="115"/>
      <c r="S1" s="132"/>
    </row>
    <row r="2" spans="1:36" s="114" customFormat="1" x14ac:dyDescent="0.2">
      <c r="A2" s="113"/>
      <c r="B2" s="132"/>
      <c r="C2" s="132"/>
      <c r="D2" s="132"/>
      <c r="E2" s="132"/>
      <c r="F2" s="132"/>
      <c r="G2" s="132"/>
      <c r="H2" s="132"/>
      <c r="I2" s="132"/>
      <c r="J2" s="132"/>
      <c r="K2" s="132"/>
      <c r="L2" s="132"/>
      <c r="M2" s="132"/>
      <c r="N2" s="132"/>
      <c r="O2" s="132"/>
      <c r="P2" s="132"/>
      <c r="Q2" s="132"/>
      <c r="R2" s="115"/>
      <c r="S2" s="132"/>
    </row>
    <row r="3" spans="1:36" ht="21" customHeight="1" x14ac:dyDescent="0.2">
      <c r="A3" s="137"/>
      <c r="B3" s="261" t="s">
        <v>130</v>
      </c>
      <c r="C3" s="261"/>
      <c r="D3" s="261"/>
      <c r="E3" s="261"/>
      <c r="F3" s="261"/>
      <c r="G3" s="261"/>
      <c r="H3" s="261"/>
      <c r="I3" s="261" t="s">
        <v>131</v>
      </c>
      <c r="J3" s="261"/>
      <c r="K3" s="261"/>
      <c r="L3" s="261"/>
      <c r="M3" s="261"/>
      <c r="N3" s="261"/>
      <c r="O3" s="261"/>
      <c r="P3" s="261" t="s">
        <v>132</v>
      </c>
      <c r="Q3" s="261"/>
      <c r="R3" s="261"/>
      <c r="S3" s="261"/>
      <c r="T3" s="261"/>
      <c r="U3" s="261"/>
      <c r="V3" s="261"/>
      <c r="W3" s="261" t="s">
        <v>177</v>
      </c>
      <c r="X3" s="261"/>
      <c r="Y3" s="261"/>
      <c r="Z3" s="261"/>
      <c r="AA3" s="261"/>
      <c r="AB3" s="261"/>
      <c r="AC3" s="261"/>
      <c r="AD3" s="261" t="s">
        <v>178</v>
      </c>
      <c r="AE3" s="261"/>
      <c r="AF3" s="261"/>
      <c r="AG3" s="261"/>
      <c r="AH3" s="261"/>
      <c r="AI3" s="261"/>
      <c r="AJ3" s="261"/>
    </row>
    <row r="4" spans="1:36" x14ac:dyDescent="0.2">
      <c r="A4" s="112"/>
      <c r="B4" s="138">
        <v>2012</v>
      </c>
      <c r="C4" s="138">
        <v>2013</v>
      </c>
      <c r="D4" s="138">
        <v>2014</v>
      </c>
      <c r="E4" s="138">
        <v>2015</v>
      </c>
      <c r="F4" s="138">
        <v>2016</v>
      </c>
      <c r="G4" s="138">
        <v>2017</v>
      </c>
      <c r="H4" s="138">
        <v>2018</v>
      </c>
      <c r="I4" s="138">
        <v>2012</v>
      </c>
      <c r="J4" s="138">
        <v>2013</v>
      </c>
      <c r="K4" s="138">
        <v>2014</v>
      </c>
      <c r="L4" s="138">
        <v>2015</v>
      </c>
      <c r="M4" s="138">
        <v>2016</v>
      </c>
      <c r="N4" s="138">
        <v>2017</v>
      </c>
      <c r="O4" s="138">
        <v>2018</v>
      </c>
      <c r="P4" s="138">
        <v>2012</v>
      </c>
      <c r="Q4" s="138">
        <v>2013</v>
      </c>
      <c r="R4" s="138">
        <v>2014</v>
      </c>
      <c r="S4" s="138">
        <v>2015</v>
      </c>
      <c r="T4" s="138">
        <v>2016</v>
      </c>
      <c r="U4" s="138">
        <v>2017</v>
      </c>
      <c r="V4" s="138">
        <v>2018</v>
      </c>
      <c r="W4" s="138">
        <v>2012</v>
      </c>
      <c r="X4" s="138">
        <v>2013</v>
      </c>
      <c r="Y4" s="138">
        <v>2014</v>
      </c>
      <c r="Z4" s="138">
        <v>2015</v>
      </c>
      <c r="AA4" s="138">
        <v>2016</v>
      </c>
      <c r="AB4" s="138">
        <v>2017</v>
      </c>
      <c r="AC4" s="138">
        <v>2018</v>
      </c>
      <c r="AD4" s="138">
        <v>2012</v>
      </c>
      <c r="AE4" s="138">
        <v>2013</v>
      </c>
      <c r="AF4" s="138">
        <v>2014</v>
      </c>
      <c r="AG4" s="138">
        <v>2015</v>
      </c>
      <c r="AH4" s="138">
        <v>2016</v>
      </c>
      <c r="AI4" s="138">
        <v>2017</v>
      </c>
      <c r="AJ4" s="138">
        <v>2018</v>
      </c>
    </row>
    <row r="5" spans="1:36" ht="22.5" x14ac:dyDescent="0.2">
      <c r="A5" s="100" t="s">
        <v>126</v>
      </c>
      <c r="B5" s="139">
        <v>0.19592122130287845</v>
      </c>
      <c r="C5" s="139">
        <v>0.19079319497019501</v>
      </c>
      <c r="D5" s="139">
        <v>0.20422742172487801</v>
      </c>
      <c r="E5" s="139">
        <v>0.20905250452625199</v>
      </c>
      <c r="F5" s="139">
        <v>0.22685695129543601</v>
      </c>
      <c r="G5" s="139">
        <v>0.22989000000000001</v>
      </c>
      <c r="H5" s="139">
        <v>0.20134104899999999</v>
      </c>
      <c r="I5" s="139">
        <v>5.8999999999999997E-2</v>
      </c>
      <c r="J5" s="139">
        <v>0.110059609276422</v>
      </c>
      <c r="K5" s="139">
        <v>0.12951282920764101</v>
      </c>
      <c r="L5" s="139">
        <v>0.13600482800241401</v>
      </c>
      <c r="M5" s="139">
        <v>0.13976821033475401</v>
      </c>
      <c r="N5" s="139">
        <v>0.14086000000000001</v>
      </c>
      <c r="O5" s="139">
        <v>0.12021218</v>
      </c>
      <c r="P5" s="139">
        <v>5.8000000000000003E-2</v>
      </c>
      <c r="Q5" s="139">
        <v>5.79341252229909E-2</v>
      </c>
      <c r="R5" s="139">
        <v>6.0969820278060402E-2</v>
      </c>
      <c r="S5" s="139">
        <v>6.10018105009053E-2</v>
      </c>
      <c r="T5" s="139">
        <v>5.8857334418849702E-2</v>
      </c>
      <c r="U5" s="139">
        <v>5.6502999999999998E-2</v>
      </c>
      <c r="V5" s="139">
        <v>5.9313861000000002E-2</v>
      </c>
      <c r="W5" s="139">
        <v>8.4815289593287491E-2</v>
      </c>
      <c r="X5" s="139">
        <v>7.4228777792281306E-2</v>
      </c>
      <c r="Y5" s="139">
        <v>7.6025771447948504E-2</v>
      </c>
      <c r="Z5" s="139">
        <v>7.5944477972238994E-2</v>
      </c>
      <c r="AA5" s="139">
        <v>7.4301997030793501E-2</v>
      </c>
      <c r="AB5" s="139">
        <v>8.2010237723408E-2</v>
      </c>
      <c r="AC5" s="139">
        <v>7.3780655828051808E-2</v>
      </c>
      <c r="AD5" s="139">
        <v>0.60242395991143227</v>
      </c>
      <c r="AE5" s="139">
        <v>0.56698429273811102</v>
      </c>
      <c r="AF5" s="139">
        <v>0.52926415734147203</v>
      </c>
      <c r="AG5" s="139">
        <v>0.51799637899818995</v>
      </c>
      <c r="AH5" s="139">
        <v>0.50021550692016703</v>
      </c>
      <c r="AI5" s="139">
        <v>0.49073833073052198</v>
      </c>
      <c r="AJ5" s="139">
        <v>0.54535225498300721</v>
      </c>
    </row>
    <row r="6" spans="1:36" x14ac:dyDescent="0.2">
      <c r="A6" s="100" t="s">
        <v>127</v>
      </c>
      <c r="B6" s="139">
        <v>5.8999999999999997E-2</v>
      </c>
      <c r="C6" s="139">
        <v>6.0999999999999999E-2</v>
      </c>
      <c r="D6" s="139">
        <v>6.0999999999999999E-2</v>
      </c>
      <c r="E6" s="139">
        <v>6.3E-2</v>
      </c>
      <c r="F6" s="139">
        <v>6.2E-2</v>
      </c>
      <c r="G6" s="139">
        <v>6.4000000000000001E-2</v>
      </c>
      <c r="H6" s="139">
        <v>5.8000000000000003E-2</v>
      </c>
      <c r="I6" s="139">
        <v>0.15</v>
      </c>
      <c r="J6" s="139">
        <v>0.23699999999999999</v>
      </c>
      <c r="K6" s="139">
        <v>0.318</v>
      </c>
      <c r="L6" s="139">
        <v>0.36</v>
      </c>
      <c r="M6" s="139">
        <v>0.38</v>
      </c>
      <c r="N6" s="139">
        <v>0.39600000000000002</v>
      </c>
      <c r="O6" s="139">
        <v>0.36699999999999999</v>
      </c>
      <c r="P6" s="139">
        <v>0.11600000000000001</v>
      </c>
      <c r="Q6" s="139">
        <v>0.1</v>
      </c>
      <c r="R6" s="139">
        <v>0.113</v>
      </c>
      <c r="S6" s="139">
        <v>0.11600000000000001</v>
      </c>
      <c r="T6" s="139">
        <v>0.115</v>
      </c>
      <c r="U6" s="139">
        <v>9.8000000000000004E-2</v>
      </c>
      <c r="V6" s="139">
        <v>0.121</v>
      </c>
      <c r="W6" s="139">
        <v>8.6999999999999994E-2</v>
      </c>
      <c r="X6" s="139">
        <v>7.0000000000000007E-2</v>
      </c>
      <c r="Y6" s="139">
        <v>6.5000000000000002E-2</v>
      </c>
      <c r="Z6" s="139">
        <v>0.06</v>
      </c>
      <c r="AA6" s="139">
        <v>6.0999999999999999E-2</v>
      </c>
      <c r="AB6" s="139">
        <v>6.2E-2</v>
      </c>
      <c r="AC6" s="139">
        <v>5.8000000000000003E-2</v>
      </c>
      <c r="AD6" s="139">
        <v>0.58799999999999997</v>
      </c>
      <c r="AE6" s="139">
        <v>0.53200000000000003</v>
      </c>
      <c r="AF6" s="139">
        <v>0.443</v>
      </c>
      <c r="AG6" s="139">
        <v>0.40100000000000002</v>
      </c>
      <c r="AH6" s="139">
        <v>0.3819999999999999</v>
      </c>
      <c r="AI6" s="139">
        <v>0.37999999999999989</v>
      </c>
      <c r="AJ6" s="139">
        <v>0.39600000000000002</v>
      </c>
    </row>
    <row r="7" spans="1:36" x14ac:dyDescent="0.2">
      <c r="A7" s="100" t="s">
        <v>128</v>
      </c>
      <c r="B7" s="139">
        <v>0.47599999999999998</v>
      </c>
      <c r="C7" s="139">
        <v>0.47499999999999998</v>
      </c>
      <c r="D7" s="139">
        <v>0.45900000000000002</v>
      </c>
      <c r="E7" s="139">
        <v>0.45</v>
      </c>
      <c r="F7" s="139">
        <v>0.43</v>
      </c>
      <c r="G7" s="139">
        <v>0.442</v>
      </c>
      <c r="H7" s="139">
        <v>0.433</v>
      </c>
      <c r="I7" s="139">
        <v>6.4000000000000001E-2</v>
      </c>
      <c r="J7" s="139">
        <v>0.108</v>
      </c>
      <c r="K7" s="139">
        <v>0.14699999999999999</v>
      </c>
      <c r="L7" s="139">
        <v>0.16900000000000001</v>
      </c>
      <c r="M7" s="139">
        <v>0.17599999999999999</v>
      </c>
      <c r="N7" s="139">
        <v>0.17699999999999999</v>
      </c>
      <c r="O7" s="139">
        <v>0.17100000000000001</v>
      </c>
      <c r="P7" s="139">
        <v>8.7999999999999995E-2</v>
      </c>
      <c r="Q7" s="139">
        <v>7.9000000000000001E-2</v>
      </c>
      <c r="R7" s="139">
        <v>8.3000000000000004E-2</v>
      </c>
      <c r="S7" s="139">
        <v>8.7999999999999995E-2</v>
      </c>
      <c r="T7" s="139">
        <v>8.4000000000000005E-2</v>
      </c>
      <c r="U7" s="139">
        <v>7.0999999999999994E-2</v>
      </c>
      <c r="V7" s="139">
        <v>0.08</v>
      </c>
      <c r="W7" s="139">
        <v>0.13600000000000001</v>
      </c>
      <c r="X7" s="139">
        <v>0.115</v>
      </c>
      <c r="Y7" s="139">
        <v>0.112</v>
      </c>
      <c r="Z7" s="139">
        <v>0.10299999999999999</v>
      </c>
      <c r="AA7" s="139">
        <v>9.7000000000000003E-2</v>
      </c>
      <c r="AB7" s="139">
        <v>9.9000000000000005E-2</v>
      </c>
      <c r="AC7" s="139">
        <v>8.7999999999999995E-2</v>
      </c>
      <c r="AD7" s="139">
        <v>0.23600000000000002</v>
      </c>
      <c r="AE7" s="139">
        <v>0.22300000000000011</v>
      </c>
      <c r="AF7" s="139">
        <v>0.19900000000000012</v>
      </c>
      <c r="AG7" s="139">
        <v>0.19</v>
      </c>
      <c r="AH7" s="139">
        <v>0.21300000000000011</v>
      </c>
      <c r="AI7" s="139">
        <v>0.2110000000000001</v>
      </c>
      <c r="AJ7" s="139">
        <v>0.22800000000000001</v>
      </c>
    </row>
    <row r="8" spans="1:36" ht="22.5" customHeight="1" x14ac:dyDescent="0.2">
      <c r="A8" s="267" t="str">
        <f>'V 2.2-9'!A24:E24</f>
        <v>Sources : DGFiP - SRE et CNRACL. Traitement DGAFP, Dessi.</v>
      </c>
      <c r="B8" s="282"/>
      <c r="C8" s="282"/>
      <c r="D8" s="282"/>
      <c r="E8" s="282"/>
      <c r="F8" s="282"/>
      <c r="G8" s="282"/>
      <c r="H8" s="282"/>
      <c r="I8" s="282"/>
      <c r="J8" s="282"/>
      <c r="K8" s="282"/>
      <c r="L8" s="282"/>
      <c r="M8" s="282"/>
      <c r="N8" s="282"/>
      <c r="O8" s="282"/>
      <c r="P8" s="282"/>
      <c r="Q8" s="282"/>
    </row>
    <row r="9" spans="1:36" ht="24.75" customHeight="1" x14ac:dyDescent="0.2">
      <c r="A9" s="283" t="s">
        <v>134</v>
      </c>
      <c r="B9" s="273"/>
      <c r="C9" s="273"/>
      <c r="D9" s="273"/>
      <c r="E9" s="273"/>
      <c r="F9" s="273"/>
      <c r="G9" s="273"/>
      <c r="H9" s="273"/>
      <c r="I9" s="273"/>
      <c r="J9" s="273"/>
      <c r="K9" s="273"/>
      <c r="L9" s="273"/>
      <c r="M9" s="273"/>
      <c r="N9" s="273"/>
      <c r="O9" s="273"/>
      <c r="P9" s="273"/>
      <c r="Q9" s="273"/>
    </row>
    <row r="10" spans="1:36" ht="15" customHeight="1" x14ac:dyDescent="0.2">
      <c r="A10" s="283" t="s">
        <v>119</v>
      </c>
      <c r="B10" s="273"/>
      <c r="C10" s="273"/>
      <c r="D10" s="273"/>
      <c r="E10" s="273"/>
      <c r="F10" s="273"/>
      <c r="G10" s="273"/>
      <c r="H10" s="273"/>
      <c r="I10" s="273"/>
      <c r="J10" s="273"/>
      <c r="K10" s="273"/>
      <c r="L10" s="273"/>
      <c r="M10" s="273"/>
      <c r="N10" s="273"/>
      <c r="O10" s="273"/>
      <c r="P10" s="273"/>
      <c r="Q10" s="273"/>
    </row>
    <row r="11" spans="1:36" ht="23.25" customHeight="1" x14ac:dyDescent="0.2">
      <c r="A11" s="283" t="s">
        <v>135</v>
      </c>
      <c r="B11" s="273"/>
      <c r="C11" s="273"/>
      <c r="D11" s="273"/>
      <c r="E11" s="273"/>
      <c r="F11" s="273"/>
      <c r="G11" s="273"/>
      <c r="H11" s="273"/>
      <c r="I11" s="273"/>
      <c r="J11" s="273"/>
      <c r="K11" s="273"/>
      <c r="L11" s="273"/>
      <c r="M11" s="273"/>
      <c r="N11" s="273"/>
      <c r="O11" s="273"/>
      <c r="P11" s="273"/>
      <c r="Q11" s="273"/>
    </row>
    <row r="14" spans="1:36" ht="24" customHeight="1" x14ac:dyDescent="0.2">
      <c r="A14" s="112"/>
      <c r="B14" s="264" t="s">
        <v>133</v>
      </c>
      <c r="C14" s="265"/>
      <c r="D14" s="265"/>
      <c r="E14" s="265"/>
      <c r="F14" s="265"/>
      <c r="G14" s="265"/>
      <c r="H14" s="266"/>
      <c r="I14" s="264" t="s">
        <v>79</v>
      </c>
      <c r="J14" s="265"/>
      <c r="K14" s="265"/>
      <c r="L14" s="265"/>
      <c r="M14" s="265"/>
      <c r="N14" s="265"/>
      <c r="O14" s="265"/>
      <c r="P14" s="261" t="s">
        <v>181</v>
      </c>
      <c r="Q14" s="261"/>
      <c r="R14" s="261"/>
      <c r="S14" s="261"/>
      <c r="T14" s="261"/>
      <c r="U14" s="261"/>
      <c r="V14" s="261"/>
    </row>
    <row r="15" spans="1:36" x14ac:dyDescent="0.2">
      <c r="A15" s="112"/>
      <c r="B15" s="138">
        <f>B4</f>
        <v>2012</v>
      </c>
      <c r="C15" s="138">
        <f t="shared" ref="C15:G15" si="0">C4</f>
        <v>2013</v>
      </c>
      <c r="D15" s="138">
        <f t="shared" si="0"/>
        <v>2014</v>
      </c>
      <c r="E15" s="138">
        <f t="shared" si="0"/>
        <v>2015</v>
      </c>
      <c r="F15" s="138">
        <f t="shared" si="0"/>
        <v>2016</v>
      </c>
      <c r="G15" s="138">
        <f t="shared" si="0"/>
        <v>2017</v>
      </c>
      <c r="H15" s="138">
        <f>H4</f>
        <v>2018</v>
      </c>
      <c r="I15" s="138">
        <f t="shared" ref="I15:S15" si="1">I4</f>
        <v>2012</v>
      </c>
      <c r="J15" s="138">
        <f t="shared" si="1"/>
        <v>2013</v>
      </c>
      <c r="K15" s="138">
        <f t="shared" si="1"/>
        <v>2014</v>
      </c>
      <c r="L15" s="138">
        <f t="shared" si="1"/>
        <v>2015</v>
      </c>
      <c r="M15" s="138">
        <f t="shared" si="1"/>
        <v>2016</v>
      </c>
      <c r="N15" s="138">
        <f t="shared" si="1"/>
        <v>2017</v>
      </c>
      <c r="O15" s="138">
        <f t="shared" si="1"/>
        <v>2018</v>
      </c>
      <c r="P15" s="138">
        <f t="shared" si="1"/>
        <v>2012</v>
      </c>
      <c r="Q15" s="138">
        <f t="shared" si="1"/>
        <v>2013</v>
      </c>
      <c r="R15" s="138">
        <f t="shared" si="1"/>
        <v>2014</v>
      </c>
      <c r="S15" s="138">
        <f t="shared" si="1"/>
        <v>2015</v>
      </c>
      <c r="T15" s="138">
        <f t="shared" ref="T15:V15" si="2">T4</f>
        <v>2016</v>
      </c>
      <c r="U15" s="138">
        <f t="shared" si="2"/>
        <v>2017</v>
      </c>
      <c r="V15" s="138">
        <f t="shared" si="2"/>
        <v>2018</v>
      </c>
    </row>
    <row r="16" spans="1:36" ht="12.75" customHeight="1" x14ac:dyDescent="0.2">
      <c r="A16" s="100" t="s">
        <v>200</v>
      </c>
      <c r="B16" s="188">
        <f>B5*100</f>
        <v>19.592122130287844</v>
      </c>
      <c r="C16" s="188">
        <f t="shared" ref="C16:H16" si="3">C5*100</f>
        <v>19.079319497019501</v>
      </c>
      <c r="D16" s="188">
        <f t="shared" si="3"/>
        <v>20.422742172487801</v>
      </c>
      <c r="E16" s="188">
        <f t="shared" si="3"/>
        <v>20.9052504526252</v>
      </c>
      <c r="F16" s="188">
        <f t="shared" si="3"/>
        <v>22.6856951295436</v>
      </c>
      <c r="G16" s="188">
        <f t="shared" si="3"/>
        <v>22.989000000000001</v>
      </c>
      <c r="H16" s="188">
        <f t="shared" si="3"/>
        <v>20.134104900000001</v>
      </c>
      <c r="I16" s="188">
        <f>B6*100</f>
        <v>5.8999999999999995</v>
      </c>
      <c r="J16" s="188">
        <f t="shared" ref="J16:O16" si="4">C6*100</f>
        <v>6.1</v>
      </c>
      <c r="K16" s="188">
        <f t="shared" si="4"/>
        <v>6.1</v>
      </c>
      <c r="L16" s="188">
        <f t="shared" si="4"/>
        <v>6.3</v>
      </c>
      <c r="M16" s="188">
        <f t="shared" si="4"/>
        <v>6.2</v>
      </c>
      <c r="N16" s="188">
        <f t="shared" si="4"/>
        <v>6.4</v>
      </c>
      <c r="O16" s="188">
        <f t="shared" si="4"/>
        <v>5.8000000000000007</v>
      </c>
      <c r="P16" s="188">
        <f>B7*100</f>
        <v>47.599999999999994</v>
      </c>
      <c r="Q16" s="188">
        <f t="shared" ref="Q16:V16" si="5">C7*100</f>
        <v>47.5</v>
      </c>
      <c r="R16" s="188">
        <f t="shared" si="5"/>
        <v>45.9</v>
      </c>
      <c r="S16" s="188">
        <f t="shared" si="5"/>
        <v>45</v>
      </c>
      <c r="T16" s="188">
        <f t="shared" si="5"/>
        <v>43</v>
      </c>
      <c r="U16" s="188">
        <f t="shared" si="5"/>
        <v>44.2</v>
      </c>
      <c r="V16" s="188">
        <f t="shared" si="5"/>
        <v>43.3</v>
      </c>
    </row>
    <row r="17" spans="1:22" x14ac:dyDescent="0.2">
      <c r="A17" s="100" t="s">
        <v>197</v>
      </c>
      <c r="B17" s="188">
        <f>I5*100</f>
        <v>5.8999999999999995</v>
      </c>
      <c r="C17" s="188">
        <f t="shared" ref="C17:H17" si="6">J5*100</f>
        <v>11.005960927642199</v>
      </c>
      <c r="D17" s="188">
        <f t="shared" si="6"/>
        <v>12.9512829207641</v>
      </c>
      <c r="E17" s="188">
        <f t="shared" si="6"/>
        <v>13.600482800241402</v>
      </c>
      <c r="F17" s="188">
        <f t="shared" si="6"/>
        <v>13.976821033475401</v>
      </c>
      <c r="G17" s="188">
        <f t="shared" si="6"/>
        <v>14.086000000000002</v>
      </c>
      <c r="H17" s="188">
        <f t="shared" si="6"/>
        <v>12.021218000000001</v>
      </c>
      <c r="I17" s="188">
        <f>I6*100</f>
        <v>15</v>
      </c>
      <c r="J17" s="188">
        <f t="shared" ref="J17:O17" si="7">J6*100</f>
        <v>23.7</v>
      </c>
      <c r="K17" s="188">
        <f t="shared" si="7"/>
        <v>31.8</v>
      </c>
      <c r="L17" s="188">
        <f t="shared" si="7"/>
        <v>36</v>
      </c>
      <c r="M17" s="188">
        <f t="shared" si="7"/>
        <v>38</v>
      </c>
      <c r="N17" s="188">
        <f t="shared" si="7"/>
        <v>39.6</v>
      </c>
      <c r="O17" s="188">
        <f t="shared" si="7"/>
        <v>36.700000000000003</v>
      </c>
      <c r="P17" s="188">
        <f>I7*100</f>
        <v>6.4</v>
      </c>
      <c r="Q17" s="188">
        <f t="shared" ref="Q17:V17" si="8">J7*100</f>
        <v>10.8</v>
      </c>
      <c r="R17" s="188">
        <f t="shared" si="8"/>
        <v>14.7</v>
      </c>
      <c r="S17" s="188">
        <f t="shared" si="8"/>
        <v>16.900000000000002</v>
      </c>
      <c r="T17" s="188">
        <f t="shared" si="8"/>
        <v>17.599999999999998</v>
      </c>
      <c r="U17" s="188">
        <f t="shared" si="8"/>
        <v>17.7</v>
      </c>
      <c r="V17" s="188">
        <f t="shared" si="8"/>
        <v>17.100000000000001</v>
      </c>
    </row>
    <row r="18" spans="1:22" x14ac:dyDescent="0.2">
      <c r="A18" s="100" t="s">
        <v>198</v>
      </c>
      <c r="B18" s="188">
        <f>P5*100</f>
        <v>5.8000000000000007</v>
      </c>
      <c r="C18" s="188">
        <f t="shared" ref="C18:H18" si="9">Q5*100</f>
        <v>5.7934125222990902</v>
      </c>
      <c r="D18" s="188">
        <f t="shared" si="9"/>
        <v>6.0969820278060398</v>
      </c>
      <c r="E18" s="188">
        <f t="shared" si="9"/>
        <v>6.10018105009053</v>
      </c>
      <c r="F18" s="188">
        <f t="shared" si="9"/>
        <v>5.8857334418849705</v>
      </c>
      <c r="G18" s="188">
        <f t="shared" si="9"/>
        <v>5.6502999999999997</v>
      </c>
      <c r="H18" s="188">
        <f t="shared" si="9"/>
        <v>5.9313861000000001</v>
      </c>
      <c r="I18" s="188">
        <f>P6*100</f>
        <v>11.600000000000001</v>
      </c>
      <c r="J18" s="188">
        <f t="shared" ref="J18:O18" si="10">Q6*100</f>
        <v>10</v>
      </c>
      <c r="K18" s="188">
        <f t="shared" si="10"/>
        <v>11.3</v>
      </c>
      <c r="L18" s="188">
        <f t="shared" si="10"/>
        <v>11.600000000000001</v>
      </c>
      <c r="M18" s="188">
        <f t="shared" si="10"/>
        <v>11.5</v>
      </c>
      <c r="N18" s="188">
        <f t="shared" si="10"/>
        <v>9.8000000000000007</v>
      </c>
      <c r="O18" s="188">
        <f t="shared" si="10"/>
        <v>12.1</v>
      </c>
      <c r="P18" s="188">
        <f>P7*100</f>
        <v>8.7999999999999989</v>
      </c>
      <c r="Q18" s="188">
        <f t="shared" ref="Q18:V18" si="11">Q7*100</f>
        <v>7.9</v>
      </c>
      <c r="R18" s="188">
        <f t="shared" si="11"/>
        <v>8.3000000000000007</v>
      </c>
      <c r="S18" s="188">
        <f t="shared" si="11"/>
        <v>8.7999999999999989</v>
      </c>
      <c r="T18" s="188">
        <f t="shared" si="11"/>
        <v>8.4</v>
      </c>
      <c r="U18" s="188">
        <f t="shared" si="11"/>
        <v>7.1</v>
      </c>
      <c r="V18" s="188">
        <f t="shared" si="11"/>
        <v>8</v>
      </c>
    </row>
    <row r="19" spans="1:22" x14ac:dyDescent="0.2">
      <c r="A19" s="100" t="s">
        <v>217</v>
      </c>
      <c r="B19" s="188">
        <f>W5*100</f>
        <v>8.4815289593287488</v>
      </c>
      <c r="C19" s="188">
        <f t="shared" ref="C19:H19" si="12">X5*100</f>
        <v>7.4228777792281306</v>
      </c>
      <c r="D19" s="188">
        <f t="shared" si="12"/>
        <v>7.60257714479485</v>
      </c>
      <c r="E19" s="188">
        <f t="shared" si="12"/>
        <v>7.5944477972238991</v>
      </c>
      <c r="F19" s="188">
        <f t="shared" si="12"/>
        <v>7.4301997030793503</v>
      </c>
      <c r="G19" s="188">
        <f t="shared" si="12"/>
        <v>8.2010237723408004</v>
      </c>
      <c r="H19" s="188">
        <f t="shared" si="12"/>
        <v>7.3780655828051804</v>
      </c>
      <c r="I19" s="188">
        <f>W6*100</f>
        <v>8.6999999999999993</v>
      </c>
      <c r="J19" s="188">
        <f t="shared" ref="J19:O19" si="13">X6*100</f>
        <v>7.0000000000000009</v>
      </c>
      <c r="K19" s="188">
        <f t="shared" si="13"/>
        <v>6.5</v>
      </c>
      <c r="L19" s="188">
        <f t="shared" si="13"/>
        <v>6</v>
      </c>
      <c r="M19" s="188">
        <f t="shared" si="13"/>
        <v>6.1</v>
      </c>
      <c r="N19" s="188">
        <f t="shared" si="13"/>
        <v>6.2</v>
      </c>
      <c r="O19" s="188">
        <f t="shared" si="13"/>
        <v>5.8000000000000007</v>
      </c>
      <c r="P19" s="188">
        <f>W7*100</f>
        <v>13.600000000000001</v>
      </c>
      <c r="Q19" s="188">
        <f t="shared" ref="Q19:V19" si="14">X7*100</f>
        <v>11.5</v>
      </c>
      <c r="R19" s="188">
        <f t="shared" si="14"/>
        <v>11.200000000000001</v>
      </c>
      <c r="S19" s="188">
        <f t="shared" si="14"/>
        <v>10.299999999999999</v>
      </c>
      <c r="T19" s="188">
        <f t="shared" si="14"/>
        <v>9.7000000000000011</v>
      </c>
      <c r="U19" s="188">
        <f t="shared" si="14"/>
        <v>9.9</v>
      </c>
      <c r="V19" s="188">
        <f t="shared" si="14"/>
        <v>8.7999999999999989</v>
      </c>
    </row>
    <row r="20" spans="1:22" x14ac:dyDescent="0.2">
      <c r="A20" s="100" t="s">
        <v>199</v>
      </c>
      <c r="B20" s="188">
        <f>AD5*100</f>
        <v>60.242395991143226</v>
      </c>
      <c r="C20" s="188">
        <f t="shared" ref="C20:H20" si="15">AE5*100</f>
        <v>56.698429273811101</v>
      </c>
      <c r="D20" s="188">
        <f t="shared" si="15"/>
        <v>52.926415734147206</v>
      </c>
      <c r="E20" s="188">
        <f t="shared" si="15"/>
        <v>51.799637899818997</v>
      </c>
      <c r="F20" s="188">
        <f t="shared" si="15"/>
        <v>50.021550692016703</v>
      </c>
      <c r="G20" s="188">
        <f t="shared" si="15"/>
        <v>49.073833073052199</v>
      </c>
      <c r="H20" s="188">
        <f t="shared" si="15"/>
        <v>54.535225498300719</v>
      </c>
      <c r="I20" s="188">
        <f>AD6*100</f>
        <v>58.8</v>
      </c>
      <c r="J20" s="188">
        <f t="shared" ref="J20:O20" si="16">AE6*100</f>
        <v>53.2</v>
      </c>
      <c r="K20" s="188">
        <f t="shared" si="16"/>
        <v>44.3</v>
      </c>
      <c r="L20" s="188">
        <f t="shared" si="16"/>
        <v>40.1</v>
      </c>
      <c r="M20" s="188">
        <f t="shared" si="16"/>
        <v>38.199999999999989</v>
      </c>
      <c r="N20" s="188">
        <f t="shared" si="16"/>
        <v>37.999999999999986</v>
      </c>
      <c r="O20" s="188">
        <f t="shared" si="16"/>
        <v>39.6</v>
      </c>
      <c r="P20" s="188">
        <f>AD7*100</f>
        <v>23.6</v>
      </c>
      <c r="Q20" s="188">
        <f t="shared" ref="Q20:V20" si="17">AE7*100</f>
        <v>22.300000000000011</v>
      </c>
      <c r="R20" s="188">
        <f t="shared" si="17"/>
        <v>19.900000000000013</v>
      </c>
      <c r="S20" s="188">
        <f t="shared" si="17"/>
        <v>19</v>
      </c>
      <c r="T20" s="188">
        <f t="shared" si="17"/>
        <v>21.300000000000011</v>
      </c>
      <c r="U20" s="188">
        <f t="shared" si="17"/>
        <v>21.100000000000012</v>
      </c>
      <c r="V20" s="188">
        <f t="shared" si="17"/>
        <v>22.8</v>
      </c>
    </row>
    <row r="21" spans="1:22" ht="12.75" customHeight="1" x14ac:dyDescent="0.2">
      <c r="A21" s="107" t="s">
        <v>240</v>
      </c>
      <c r="B21" s="140"/>
      <c r="C21" s="140"/>
      <c r="D21" s="140"/>
      <c r="E21" s="140"/>
    </row>
    <row r="22" spans="1:22" ht="12.75" customHeight="1" x14ac:dyDescent="0.2">
      <c r="A22" s="95" t="s">
        <v>134</v>
      </c>
      <c r="B22" s="140"/>
      <c r="C22" s="140"/>
      <c r="D22" s="140"/>
      <c r="E22" s="140"/>
    </row>
    <row r="23" spans="1:22" ht="12.75" customHeight="1" x14ac:dyDescent="0.2">
      <c r="A23" s="95" t="s">
        <v>108</v>
      </c>
      <c r="B23" s="140"/>
      <c r="C23" s="140"/>
      <c r="D23" s="140"/>
      <c r="E23" s="140"/>
    </row>
    <row r="24" spans="1:22" ht="12.75" customHeight="1" x14ac:dyDescent="0.2">
      <c r="A24" s="95"/>
      <c r="B24" s="140"/>
      <c r="C24" s="140"/>
      <c r="D24" s="140"/>
      <c r="E24" s="140"/>
    </row>
  </sheetData>
  <mergeCells count="13">
    <mergeCell ref="W3:AC3"/>
    <mergeCell ref="AD3:AJ3"/>
    <mergeCell ref="B14:H14"/>
    <mergeCell ref="I14:O14"/>
    <mergeCell ref="P14:V14"/>
    <mergeCell ref="A1:Q1"/>
    <mergeCell ref="A8:Q8"/>
    <mergeCell ref="A9:Q9"/>
    <mergeCell ref="A10:Q10"/>
    <mergeCell ref="A11:Q11"/>
    <mergeCell ref="B3:H3"/>
    <mergeCell ref="I3:O3"/>
    <mergeCell ref="P3:V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3" tint="0.79998168889431442"/>
  </sheetPr>
  <dimension ref="A1:G18"/>
  <sheetViews>
    <sheetView workbookViewId="0">
      <selection activeCell="F15" sqref="F15"/>
    </sheetView>
  </sheetViews>
  <sheetFormatPr baseColWidth="10" defaultRowHeight="12.75" x14ac:dyDescent="0.2"/>
  <cols>
    <col min="1" max="1" width="16.85546875" style="116" customWidth="1"/>
    <col min="2" max="2" width="17.85546875" style="116" customWidth="1"/>
    <col min="3" max="3" width="23.7109375" style="116" customWidth="1"/>
    <col min="4" max="16384" width="11.42578125" style="116"/>
  </cols>
  <sheetData>
    <row r="1" spans="1:7" x14ac:dyDescent="0.2">
      <c r="A1" s="284" t="s">
        <v>166</v>
      </c>
      <c r="B1" s="284"/>
      <c r="C1" s="284"/>
      <c r="D1" s="284"/>
      <c r="E1" s="284"/>
      <c r="F1" s="284"/>
      <c r="G1" s="284"/>
    </row>
    <row r="2" spans="1:7" ht="45" x14ac:dyDescent="0.2">
      <c r="A2" s="83" t="s">
        <v>136</v>
      </c>
      <c r="B2" s="83" t="s">
        <v>137</v>
      </c>
      <c r="C2" s="83" t="s">
        <v>219</v>
      </c>
    </row>
    <row r="3" spans="1:7" x14ac:dyDescent="0.2">
      <c r="A3" s="100" t="s">
        <v>138</v>
      </c>
      <c r="B3" s="101" t="s">
        <v>139</v>
      </c>
      <c r="C3" s="101" t="s">
        <v>139</v>
      </c>
    </row>
    <row r="4" spans="1:7" x14ac:dyDescent="0.2">
      <c r="A4" s="100">
        <v>2006</v>
      </c>
      <c r="B4" s="117">
        <v>0.125</v>
      </c>
      <c r="C4" s="101" t="s">
        <v>140</v>
      </c>
    </row>
    <row r="5" spans="1:7" x14ac:dyDescent="0.2">
      <c r="A5" s="100">
        <v>2007</v>
      </c>
      <c r="B5" s="117">
        <v>0.25</v>
      </c>
      <c r="C5" s="101" t="s">
        <v>141</v>
      </c>
    </row>
    <row r="6" spans="1:7" x14ac:dyDescent="0.2">
      <c r="A6" s="100">
        <v>2008</v>
      </c>
      <c r="B6" s="117">
        <v>0.375</v>
      </c>
      <c r="C6" s="101" t="s">
        <v>142</v>
      </c>
    </row>
    <row r="7" spans="1:7" x14ac:dyDescent="0.2">
      <c r="A7" s="100">
        <v>2009</v>
      </c>
      <c r="B7" s="117">
        <v>0.5</v>
      </c>
      <c r="C7" s="101" t="s">
        <v>143</v>
      </c>
    </row>
    <row r="8" spans="1:7" x14ac:dyDescent="0.2">
      <c r="A8" s="100">
        <v>2010</v>
      </c>
      <c r="B8" s="117">
        <v>0.625</v>
      </c>
      <c r="C8" s="101" t="s">
        <v>144</v>
      </c>
    </row>
    <row r="9" spans="1:7" x14ac:dyDescent="0.2">
      <c r="A9" s="100">
        <v>2011</v>
      </c>
      <c r="B9" s="117">
        <v>0.75</v>
      </c>
      <c r="C9" s="101" t="s">
        <v>145</v>
      </c>
    </row>
    <row r="10" spans="1:7" x14ac:dyDescent="0.2">
      <c r="A10" s="100">
        <v>2012</v>
      </c>
      <c r="B10" s="117">
        <v>0.875</v>
      </c>
      <c r="C10" s="101" t="s">
        <v>146</v>
      </c>
    </row>
    <row r="11" spans="1:7" x14ac:dyDescent="0.2">
      <c r="A11" s="100">
        <v>2013</v>
      </c>
      <c r="B11" s="117">
        <v>1</v>
      </c>
      <c r="C11" s="101" t="s">
        <v>147</v>
      </c>
    </row>
    <row r="12" spans="1:7" x14ac:dyDescent="0.2">
      <c r="A12" s="100">
        <v>2014</v>
      </c>
      <c r="B12" s="117">
        <v>1.125</v>
      </c>
      <c r="C12" s="101" t="s">
        <v>148</v>
      </c>
    </row>
    <row r="13" spans="1:7" x14ac:dyDescent="0.2">
      <c r="A13" s="100">
        <v>2015</v>
      </c>
      <c r="B13" s="117">
        <v>1.25</v>
      </c>
      <c r="C13" s="101" t="s">
        <v>149</v>
      </c>
    </row>
    <row r="14" spans="1:7" x14ac:dyDescent="0.2">
      <c r="A14" s="100">
        <v>2016</v>
      </c>
      <c r="B14" s="117">
        <v>1.25</v>
      </c>
      <c r="C14" s="101" t="s">
        <v>150</v>
      </c>
    </row>
    <row r="15" spans="1:7" x14ac:dyDescent="0.2">
      <c r="A15" s="100">
        <v>2017</v>
      </c>
      <c r="B15" s="117">
        <v>1.25</v>
      </c>
      <c r="C15" s="101" t="s">
        <v>151</v>
      </c>
    </row>
    <row r="16" spans="1:7" x14ac:dyDescent="0.2">
      <c r="A16" s="100">
        <v>2018</v>
      </c>
      <c r="B16" s="117">
        <v>1.25</v>
      </c>
      <c r="C16" s="101" t="s">
        <v>152</v>
      </c>
    </row>
    <row r="17" spans="1:3" x14ac:dyDescent="0.2">
      <c r="A17" s="100">
        <v>2019</v>
      </c>
      <c r="B17" s="117">
        <v>1.25</v>
      </c>
      <c r="C17" s="101" t="s">
        <v>153</v>
      </c>
    </row>
    <row r="18" spans="1:3" x14ac:dyDescent="0.2">
      <c r="A18" s="100">
        <v>2020</v>
      </c>
      <c r="B18" s="117">
        <v>1.25</v>
      </c>
      <c r="C18" s="101" t="s">
        <v>154</v>
      </c>
    </row>
  </sheetData>
  <mergeCells count="1">
    <mergeCell ref="A1:G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3" tint="0.79998168889431442"/>
  </sheetPr>
  <dimension ref="A1:K43"/>
  <sheetViews>
    <sheetView topLeftCell="A10" workbookViewId="0">
      <selection activeCell="A37" sqref="A37:K37"/>
    </sheetView>
  </sheetViews>
  <sheetFormatPr baseColWidth="10" defaultRowHeight="12.75" x14ac:dyDescent="0.2"/>
  <cols>
    <col min="1" max="1" width="13.85546875" style="82" customWidth="1"/>
    <col min="2" max="2" width="13.140625" style="82" customWidth="1"/>
    <col min="3" max="3" width="13.7109375" style="82" customWidth="1"/>
    <col min="4" max="4" width="13.140625" style="82" customWidth="1"/>
    <col min="5" max="256" width="11.42578125" style="82"/>
    <col min="257" max="257" width="13.85546875" style="82" customWidth="1"/>
    <col min="258" max="258" width="13.140625" style="82" customWidth="1"/>
    <col min="259" max="259" width="13.7109375" style="82" customWidth="1"/>
    <col min="260" max="260" width="13.140625" style="82" customWidth="1"/>
    <col min="261" max="512" width="11.42578125" style="82"/>
    <col min="513" max="513" width="13.85546875" style="82" customWidth="1"/>
    <col min="514" max="514" width="13.140625" style="82" customWidth="1"/>
    <col min="515" max="515" width="13.7109375" style="82" customWidth="1"/>
    <col min="516" max="516" width="13.140625" style="82" customWidth="1"/>
    <col min="517" max="768" width="11.42578125" style="82"/>
    <col min="769" max="769" width="13.85546875" style="82" customWidth="1"/>
    <col min="770" max="770" width="13.140625" style="82" customWidth="1"/>
    <col min="771" max="771" width="13.7109375" style="82" customWidth="1"/>
    <col min="772" max="772" width="13.140625" style="82" customWidth="1"/>
    <col min="773" max="1024" width="11.42578125" style="82"/>
    <col min="1025" max="1025" width="13.85546875" style="82" customWidth="1"/>
    <col min="1026" max="1026" width="13.140625" style="82" customWidth="1"/>
    <col min="1027" max="1027" width="13.7109375" style="82" customWidth="1"/>
    <col min="1028" max="1028" width="13.140625" style="82" customWidth="1"/>
    <col min="1029" max="1280" width="11.42578125" style="82"/>
    <col min="1281" max="1281" width="13.85546875" style="82" customWidth="1"/>
    <col min="1282" max="1282" width="13.140625" style="82" customWidth="1"/>
    <col min="1283" max="1283" width="13.7109375" style="82" customWidth="1"/>
    <col min="1284" max="1284" width="13.140625" style="82" customWidth="1"/>
    <col min="1285" max="1536" width="11.42578125" style="82"/>
    <col min="1537" max="1537" width="13.85546875" style="82" customWidth="1"/>
    <col min="1538" max="1538" width="13.140625" style="82" customWidth="1"/>
    <col min="1539" max="1539" width="13.7109375" style="82" customWidth="1"/>
    <col min="1540" max="1540" width="13.140625" style="82" customWidth="1"/>
    <col min="1541" max="1792" width="11.42578125" style="82"/>
    <col min="1793" max="1793" width="13.85546875" style="82" customWidth="1"/>
    <col min="1794" max="1794" width="13.140625" style="82" customWidth="1"/>
    <col min="1795" max="1795" width="13.7109375" style="82" customWidth="1"/>
    <col min="1796" max="1796" width="13.140625" style="82" customWidth="1"/>
    <col min="1797" max="2048" width="11.42578125" style="82"/>
    <col min="2049" max="2049" width="13.85546875" style="82" customWidth="1"/>
    <col min="2050" max="2050" width="13.140625" style="82" customWidth="1"/>
    <col min="2051" max="2051" width="13.7109375" style="82" customWidth="1"/>
    <col min="2052" max="2052" width="13.140625" style="82" customWidth="1"/>
    <col min="2053" max="2304" width="11.42578125" style="82"/>
    <col min="2305" max="2305" width="13.85546875" style="82" customWidth="1"/>
    <col min="2306" max="2306" width="13.140625" style="82" customWidth="1"/>
    <col min="2307" max="2307" width="13.7109375" style="82" customWidth="1"/>
    <col min="2308" max="2308" width="13.140625" style="82" customWidth="1"/>
    <col min="2309" max="2560" width="11.42578125" style="82"/>
    <col min="2561" max="2561" width="13.85546875" style="82" customWidth="1"/>
    <col min="2562" max="2562" width="13.140625" style="82" customWidth="1"/>
    <col min="2563" max="2563" width="13.7109375" style="82" customWidth="1"/>
    <col min="2564" max="2564" width="13.140625" style="82" customWidth="1"/>
    <col min="2565" max="2816" width="11.42578125" style="82"/>
    <col min="2817" max="2817" width="13.85546875" style="82" customWidth="1"/>
    <col min="2818" max="2818" width="13.140625" style="82" customWidth="1"/>
    <col min="2819" max="2819" width="13.7109375" style="82" customWidth="1"/>
    <col min="2820" max="2820" width="13.140625" style="82" customWidth="1"/>
    <col min="2821" max="3072" width="11.42578125" style="82"/>
    <col min="3073" max="3073" width="13.85546875" style="82" customWidth="1"/>
    <col min="3074" max="3074" width="13.140625" style="82" customWidth="1"/>
    <col min="3075" max="3075" width="13.7109375" style="82" customWidth="1"/>
    <col min="3076" max="3076" width="13.140625" style="82" customWidth="1"/>
    <col min="3077" max="3328" width="11.42578125" style="82"/>
    <col min="3329" max="3329" width="13.85546875" style="82" customWidth="1"/>
    <col min="3330" max="3330" width="13.140625" style="82" customWidth="1"/>
    <col min="3331" max="3331" width="13.7109375" style="82" customWidth="1"/>
    <col min="3332" max="3332" width="13.140625" style="82" customWidth="1"/>
    <col min="3333" max="3584" width="11.42578125" style="82"/>
    <col min="3585" max="3585" width="13.85546875" style="82" customWidth="1"/>
    <col min="3586" max="3586" width="13.140625" style="82" customWidth="1"/>
    <col min="3587" max="3587" width="13.7109375" style="82" customWidth="1"/>
    <col min="3588" max="3588" width="13.140625" style="82" customWidth="1"/>
    <col min="3589" max="3840" width="11.42578125" style="82"/>
    <col min="3841" max="3841" width="13.85546875" style="82" customWidth="1"/>
    <col min="3842" max="3842" width="13.140625" style="82" customWidth="1"/>
    <col min="3843" max="3843" width="13.7109375" style="82" customWidth="1"/>
    <col min="3844" max="3844" width="13.140625" style="82" customWidth="1"/>
    <col min="3845" max="4096" width="11.42578125" style="82"/>
    <col min="4097" max="4097" width="13.85546875" style="82" customWidth="1"/>
    <col min="4098" max="4098" width="13.140625" style="82" customWidth="1"/>
    <col min="4099" max="4099" width="13.7109375" style="82" customWidth="1"/>
    <col min="4100" max="4100" width="13.140625" style="82" customWidth="1"/>
    <col min="4101" max="4352" width="11.42578125" style="82"/>
    <col min="4353" max="4353" width="13.85546875" style="82" customWidth="1"/>
    <col min="4354" max="4354" width="13.140625" style="82" customWidth="1"/>
    <col min="4355" max="4355" width="13.7109375" style="82" customWidth="1"/>
    <col min="4356" max="4356" width="13.140625" style="82" customWidth="1"/>
    <col min="4357" max="4608" width="11.42578125" style="82"/>
    <col min="4609" max="4609" width="13.85546875" style="82" customWidth="1"/>
    <col min="4610" max="4610" width="13.140625" style="82" customWidth="1"/>
    <col min="4611" max="4611" width="13.7109375" style="82" customWidth="1"/>
    <col min="4612" max="4612" width="13.140625" style="82" customWidth="1"/>
    <col min="4613" max="4864" width="11.42578125" style="82"/>
    <col min="4865" max="4865" width="13.85546875" style="82" customWidth="1"/>
    <col min="4866" max="4866" width="13.140625" style="82" customWidth="1"/>
    <col min="4867" max="4867" width="13.7109375" style="82" customWidth="1"/>
    <col min="4868" max="4868" width="13.140625" style="82" customWidth="1"/>
    <col min="4869" max="5120" width="11.42578125" style="82"/>
    <col min="5121" max="5121" width="13.85546875" style="82" customWidth="1"/>
    <col min="5122" max="5122" width="13.140625" style="82" customWidth="1"/>
    <col min="5123" max="5123" width="13.7109375" style="82" customWidth="1"/>
    <col min="5124" max="5124" width="13.140625" style="82" customWidth="1"/>
    <col min="5125" max="5376" width="11.42578125" style="82"/>
    <col min="5377" max="5377" width="13.85546875" style="82" customWidth="1"/>
    <col min="5378" max="5378" width="13.140625" style="82" customWidth="1"/>
    <col min="5379" max="5379" width="13.7109375" style="82" customWidth="1"/>
    <col min="5380" max="5380" width="13.140625" style="82" customWidth="1"/>
    <col min="5381" max="5632" width="11.42578125" style="82"/>
    <col min="5633" max="5633" width="13.85546875" style="82" customWidth="1"/>
    <col min="5634" max="5634" width="13.140625" style="82" customWidth="1"/>
    <col min="5635" max="5635" width="13.7109375" style="82" customWidth="1"/>
    <col min="5636" max="5636" width="13.140625" style="82" customWidth="1"/>
    <col min="5637" max="5888" width="11.42578125" style="82"/>
    <col min="5889" max="5889" width="13.85546875" style="82" customWidth="1"/>
    <col min="5890" max="5890" width="13.140625" style="82" customWidth="1"/>
    <col min="5891" max="5891" width="13.7109375" style="82" customWidth="1"/>
    <col min="5892" max="5892" width="13.140625" style="82" customWidth="1"/>
    <col min="5893" max="6144" width="11.42578125" style="82"/>
    <col min="6145" max="6145" width="13.85546875" style="82" customWidth="1"/>
    <col min="6146" max="6146" width="13.140625" style="82" customWidth="1"/>
    <col min="6147" max="6147" width="13.7109375" style="82" customWidth="1"/>
    <col min="6148" max="6148" width="13.140625" style="82" customWidth="1"/>
    <col min="6149" max="6400" width="11.42578125" style="82"/>
    <col min="6401" max="6401" width="13.85546875" style="82" customWidth="1"/>
    <col min="6402" max="6402" width="13.140625" style="82" customWidth="1"/>
    <col min="6403" max="6403" width="13.7109375" style="82" customWidth="1"/>
    <col min="6404" max="6404" width="13.140625" style="82" customWidth="1"/>
    <col min="6405" max="6656" width="11.42578125" style="82"/>
    <col min="6657" max="6657" width="13.85546875" style="82" customWidth="1"/>
    <col min="6658" max="6658" width="13.140625" style="82" customWidth="1"/>
    <col min="6659" max="6659" width="13.7109375" style="82" customWidth="1"/>
    <col min="6660" max="6660" width="13.140625" style="82" customWidth="1"/>
    <col min="6661" max="6912" width="11.42578125" style="82"/>
    <col min="6913" max="6913" width="13.85546875" style="82" customWidth="1"/>
    <col min="6914" max="6914" width="13.140625" style="82" customWidth="1"/>
    <col min="6915" max="6915" width="13.7109375" style="82" customWidth="1"/>
    <col min="6916" max="6916" width="13.140625" style="82" customWidth="1"/>
    <col min="6917" max="7168" width="11.42578125" style="82"/>
    <col min="7169" max="7169" width="13.85546875" style="82" customWidth="1"/>
    <col min="7170" max="7170" width="13.140625" style="82" customWidth="1"/>
    <col min="7171" max="7171" width="13.7109375" style="82" customWidth="1"/>
    <col min="7172" max="7172" width="13.140625" style="82" customWidth="1"/>
    <col min="7173" max="7424" width="11.42578125" style="82"/>
    <col min="7425" max="7425" width="13.85546875" style="82" customWidth="1"/>
    <col min="7426" max="7426" width="13.140625" style="82" customWidth="1"/>
    <col min="7427" max="7427" width="13.7109375" style="82" customWidth="1"/>
    <col min="7428" max="7428" width="13.140625" style="82" customWidth="1"/>
    <col min="7429" max="7680" width="11.42578125" style="82"/>
    <col min="7681" max="7681" width="13.85546875" style="82" customWidth="1"/>
    <col min="7682" max="7682" width="13.140625" style="82" customWidth="1"/>
    <col min="7683" max="7683" width="13.7109375" style="82" customWidth="1"/>
    <col min="7684" max="7684" width="13.140625" style="82" customWidth="1"/>
    <col min="7685" max="7936" width="11.42578125" style="82"/>
    <col min="7937" max="7937" width="13.85546875" style="82" customWidth="1"/>
    <col min="7938" max="7938" width="13.140625" style="82" customWidth="1"/>
    <col min="7939" max="7939" width="13.7109375" style="82" customWidth="1"/>
    <col min="7940" max="7940" width="13.140625" style="82" customWidth="1"/>
    <col min="7941" max="8192" width="11.42578125" style="82"/>
    <col min="8193" max="8193" width="13.85546875" style="82" customWidth="1"/>
    <col min="8194" max="8194" width="13.140625" style="82" customWidth="1"/>
    <col min="8195" max="8195" width="13.7109375" style="82" customWidth="1"/>
    <col min="8196" max="8196" width="13.140625" style="82" customWidth="1"/>
    <col min="8197" max="8448" width="11.42578125" style="82"/>
    <col min="8449" max="8449" width="13.85546875" style="82" customWidth="1"/>
    <col min="8450" max="8450" width="13.140625" style="82" customWidth="1"/>
    <col min="8451" max="8451" width="13.7109375" style="82" customWidth="1"/>
    <col min="8452" max="8452" width="13.140625" style="82" customWidth="1"/>
    <col min="8453" max="8704" width="11.42578125" style="82"/>
    <col min="8705" max="8705" width="13.85546875" style="82" customWidth="1"/>
    <col min="8706" max="8706" width="13.140625" style="82" customWidth="1"/>
    <col min="8707" max="8707" width="13.7109375" style="82" customWidth="1"/>
    <col min="8708" max="8708" width="13.140625" style="82" customWidth="1"/>
    <col min="8709" max="8960" width="11.42578125" style="82"/>
    <col min="8961" max="8961" width="13.85546875" style="82" customWidth="1"/>
    <col min="8962" max="8962" width="13.140625" style="82" customWidth="1"/>
    <col min="8963" max="8963" width="13.7109375" style="82" customWidth="1"/>
    <col min="8964" max="8964" width="13.140625" style="82" customWidth="1"/>
    <col min="8965" max="9216" width="11.42578125" style="82"/>
    <col min="9217" max="9217" width="13.85546875" style="82" customWidth="1"/>
    <col min="9218" max="9218" width="13.140625" style="82" customWidth="1"/>
    <col min="9219" max="9219" width="13.7109375" style="82" customWidth="1"/>
    <col min="9220" max="9220" width="13.140625" style="82" customWidth="1"/>
    <col min="9221" max="9472" width="11.42578125" style="82"/>
    <col min="9473" max="9473" width="13.85546875" style="82" customWidth="1"/>
    <col min="9474" max="9474" width="13.140625" style="82" customWidth="1"/>
    <col min="9475" max="9475" width="13.7109375" style="82" customWidth="1"/>
    <col min="9476" max="9476" width="13.140625" style="82" customWidth="1"/>
    <col min="9477" max="9728" width="11.42578125" style="82"/>
    <col min="9729" max="9729" width="13.85546875" style="82" customWidth="1"/>
    <col min="9730" max="9730" width="13.140625" style="82" customWidth="1"/>
    <col min="9731" max="9731" width="13.7109375" style="82" customWidth="1"/>
    <col min="9732" max="9732" width="13.140625" style="82" customWidth="1"/>
    <col min="9733" max="9984" width="11.42578125" style="82"/>
    <col min="9985" max="9985" width="13.85546875" style="82" customWidth="1"/>
    <col min="9986" max="9986" width="13.140625" style="82" customWidth="1"/>
    <col min="9987" max="9987" width="13.7109375" style="82" customWidth="1"/>
    <col min="9988" max="9988" width="13.140625" style="82" customWidth="1"/>
    <col min="9989" max="10240" width="11.42578125" style="82"/>
    <col min="10241" max="10241" width="13.85546875" style="82" customWidth="1"/>
    <col min="10242" max="10242" width="13.140625" style="82" customWidth="1"/>
    <col min="10243" max="10243" width="13.7109375" style="82" customWidth="1"/>
    <col min="10244" max="10244" width="13.140625" style="82" customWidth="1"/>
    <col min="10245" max="10496" width="11.42578125" style="82"/>
    <col min="10497" max="10497" width="13.85546875" style="82" customWidth="1"/>
    <col min="10498" max="10498" width="13.140625" style="82" customWidth="1"/>
    <col min="10499" max="10499" width="13.7109375" style="82" customWidth="1"/>
    <col min="10500" max="10500" width="13.140625" style="82" customWidth="1"/>
    <col min="10501" max="10752" width="11.42578125" style="82"/>
    <col min="10753" max="10753" width="13.85546875" style="82" customWidth="1"/>
    <col min="10754" max="10754" width="13.140625" style="82" customWidth="1"/>
    <col min="10755" max="10755" width="13.7109375" style="82" customWidth="1"/>
    <col min="10756" max="10756" width="13.140625" style="82" customWidth="1"/>
    <col min="10757" max="11008" width="11.42578125" style="82"/>
    <col min="11009" max="11009" width="13.85546875" style="82" customWidth="1"/>
    <col min="11010" max="11010" width="13.140625" style="82" customWidth="1"/>
    <col min="11011" max="11011" width="13.7109375" style="82" customWidth="1"/>
    <col min="11012" max="11012" width="13.140625" style="82" customWidth="1"/>
    <col min="11013" max="11264" width="11.42578125" style="82"/>
    <col min="11265" max="11265" width="13.85546875" style="82" customWidth="1"/>
    <col min="11266" max="11266" width="13.140625" style="82" customWidth="1"/>
    <col min="11267" max="11267" width="13.7109375" style="82" customWidth="1"/>
    <col min="11268" max="11268" width="13.140625" style="82" customWidth="1"/>
    <col min="11269" max="11520" width="11.42578125" style="82"/>
    <col min="11521" max="11521" width="13.85546875" style="82" customWidth="1"/>
    <col min="11522" max="11522" width="13.140625" style="82" customWidth="1"/>
    <col min="11523" max="11523" width="13.7109375" style="82" customWidth="1"/>
    <col min="11524" max="11524" width="13.140625" style="82" customWidth="1"/>
    <col min="11525" max="11776" width="11.42578125" style="82"/>
    <col min="11777" max="11777" width="13.85546875" style="82" customWidth="1"/>
    <col min="11778" max="11778" width="13.140625" style="82" customWidth="1"/>
    <col min="11779" max="11779" width="13.7109375" style="82" customWidth="1"/>
    <col min="11780" max="11780" width="13.140625" style="82" customWidth="1"/>
    <col min="11781" max="12032" width="11.42578125" style="82"/>
    <col min="12033" max="12033" width="13.85546875" style="82" customWidth="1"/>
    <col min="12034" max="12034" width="13.140625" style="82" customWidth="1"/>
    <col min="12035" max="12035" width="13.7109375" style="82" customWidth="1"/>
    <col min="12036" max="12036" width="13.140625" style="82" customWidth="1"/>
    <col min="12037" max="12288" width="11.42578125" style="82"/>
    <col min="12289" max="12289" width="13.85546875" style="82" customWidth="1"/>
    <col min="12290" max="12290" width="13.140625" style="82" customWidth="1"/>
    <col min="12291" max="12291" width="13.7109375" style="82" customWidth="1"/>
    <col min="12292" max="12292" width="13.140625" style="82" customWidth="1"/>
    <col min="12293" max="12544" width="11.42578125" style="82"/>
    <col min="12545" max="12545" width="13.85546875" style="82" customWidth="1"/>
    <col min="12546" max="12546" width="13.140625" style="82" customWidth="1"/>
    <col min="12547" max="12547" width="13.7109375" style="82" customWidth="1"/>
    <col min="12548" max="12548" width="13.140625" style="82" customWidth="1"/>
    <col min="12549" max="12800" width="11.42578125" style="82"/>
    <col min="12801" max="12801" width="13.85546875" style="82" customWidth="1"/>
    <col min="12802" max="12802" width="13.140625" style="82" customWidth="1"/>
    <col min="12803" max="12803" width="13.7109375" style="82" customWidth="1"/>
    <col min="12804" max="12804" width="13.140625" style="82" customWidth="1"/>
    <col min="12805" max="13056" width="11.42578125" style="82"/>
    <col min="13057" max="13057" width="13.85546875" style="82" customWidth="1"/>
    <col min="13058" max="13058" width="13.140625" style="82" customWidth="1"/>
    <col min="13059" max="13059" width="13.7109375" style="82" customWidth="1"/>
    <col min="13060" max="13060" width="13.140625" style="82" customWidth="1"/>
    <col min="13061" max="13312" width="11.42578125" style="82"/>
    <col min="13313" max="13313" width="13.85546875" style="82" customWidth="1"/>
    <col min="13314" max="13314" width="13.140625" style="82" customWidth="1"/>
    <col min="13315" max="13315" width="13.7109375" style="82" customWidth="1"/>
    <col min="13316" max="13316" width="13.140625" style="82" customWidth="1"/>
    <col min="13317" max="13568" width="11.42578125" style="82"/>
    <col min="13569" max="13569" width="13.85546875" style="82" customWidth="1"/>
    <col min="13570" max="13570" width="13.140625" style="82" customWidth="1"/>
    <col min="13571" max="13571" width="13.7109375" style="82" customWidth="1"/>
    <col min="13572" max="13572" width="13.140625" style="82" customWidth="1"/>
    <col min="13573" max="13824" width="11.42578125" style="82"/>
    <col min="13825" max="13825" width="13.85546875" style="82" customWidth="1"/>
    <col min="13826" max="13826" width="13.140625" style="82" customWidth="1"/>
    <col min="13827" max="13827" width="13.7109375" style="82" customWidth="1"/>
    <col min="13828" max="13828" width="13.140625" style="82" customWidth="1"/>
    <col min="13829" max="14080" width="11.42578125" style="82"/>
    <col min="14081" max="14081" width="13.85546875" style="82" customWidth="1"/>
    <col min="14082" max="14082" width="13.140625" style="82" customWidth="1"/>
    <col min="14083" max="14083" width="13.7109375" style="82" customWidth="1"/>
    <col min="14084" max="14084" width="13.140625" style="82" customWidth="1"/>
    <col min="14085" max="14336" width="11.42578125" style="82"/>
    <col min="14337" max="14337" width="13.85546875" style="82" customWidth="1"/>
    <col min="14338" max="14338" width="13.140625" style="82" customWidth="1"/>
    <col min="14339" max="14339" width="13.7109375" style="82" customWidth="1"/>
    <col min="14340" max="14340" width="13.140625" style="82" customWidth="1"/>
    <col min="14341" max="14592" width="11.42578125" style="82"/>
    <col min="14593" max="14593" width="13.85546875" style="82" customWidth="1"/>
    <col min="14594" max="14594" width="13.140625" style="82" customWidth="1"/>
    <col min="14595" max="14595" width="13.7109375" style="82" customWidth="1"/>
    <col min="14596" max="14596" width="13.140625" style="82" customWidth="1"/>
    <col min="14597" max="14848" width="11.42578125" style="82"/>
    <col min="14849" max="14849" width="13.85546875" style="82" customWidth="1"/>
    <col min="14850" max="14850" width="13.140625" style="82" customWidth="1"/>
    <col min="14851" max="14851" width="13.7109375" style="82" customWidth="1"/>
    <col min="14852" max="14852" width="13.140625" style="82" customWidth="1"/>
    <col min="14853" max="15104" width="11.42578125" style="82"/>
    <col min="15105" max="15105" width="13.85546875" style="82" customWidth="1"/>
    <col min="15106" max="15106" width="13.140625" style="82" customWidth="1"/>
    <col min="15107" max="15107" width="13.7109375" style="82" customWidth="1"/>
    <col min="15108" max="15108" width="13.140625" style="82" customWidth="1"/>
    <col min="15109" max="15360" width="11.42578125" style="82"/>
    <col min="15361" max="15361" width="13.85546875" style="82" customWidth="1"/>
    <col min="15362" max="15362" width="13.140625" style="82" customWidth="1"/>
    <col min="15363" max="15363" width="13.7109375" style="82" customWidth="1"/>
    <col min="15364" max="15364" width="13.140625" style="82" customWidth="1"/>
    <col min="15365" max="15616" width="11.42578125" style="82"/>
    <col min="15617" max="15617" width="13.85546875" style="82" customWidth="1"/>
    <col min="15618" max="15618" width="13.140625" style="82" customWidth="1"/>
    <col min="15619" max="15619" width="13.7109375" style="82" customWidth="1"/>
    <col min="15620" max="15620" width="13.140625" style="82" customWidth="1"/>
    <col min="15621" max="15872" width="11.42578125" style="82"/>
    <col min="15873" max="15873" width="13.85546875" style="82" customWidth="1"/>
    <col min="15874" max="15874" width="13.140625" style="82" customWidth="1"/>
    <col min="15875" max="15875" width="13.7109375" style="82" customWidth="1"/>
    <col min="15876" max="15876" width="13.140625" style="82" customWidth="1"/>
    <col min="15877" max="16128" width="11.42578125" style="82"/>
    <col min="16129" max="16129" width="13.85546875" style="82" customWidth="1"/>
    <col min="16130" max="16130" width="13.140625" style="82" customWidth="1"/>
    <col min="16131" max="16131" width="13.7109375" style="82" customWidth="1"/>
    <col min="16132" max="16132" width="13.140625" style="82" customWidth="1"/>
    <col min="16133" max="16384" width="11.42578125" style="82"/>
  </cols>
  <sheetData>
    <row r="1" spans="1:11" ht="42" customHeight="1" x14ac:dyDescent="0.2">
      <c r="A1" s="262" t="s">
        <v>247</v>
      </c>
      <c r="B1" s="262"/>
      <c r="C1" s="262"/>
      <c r="D1" s="262"/>
      <c r="E1" s="262"/>
      <c r="F1" s="262"/>
      <c r="G1" s="262"/>
      <c r="H1" s="262"/>
      <c r="I1" s="262"/>
      <c r="J1" s="262"/>
      <c r="K1" s="131"/>
    </row>
    <row r="2" spans="1:11" x14ac:dyDescent="0.2">
      <c r="A2" s="262" t="s">
        <v>182</v>
      </c>
      <c r="B2" s="262"/>
      <c r="C2" s="262"/>
      <c r="D2" s="262"/>
      <c r="E2" s="262"/>
      <c r="F2" s="262"/>
      <c r="G2" s="262"/>
      <c r="H2" s="262"/>
      <c r="I2" s="262"/>
      <c r="J2" s="262"/>
    </row>
    <row r="21" spans="1:10" x14ac:dyDescent="0.2">
      <c r="A21" s="262" t="s">
        <v>188</v>
      </c>
      <c r="B21" s="262"/>
      <c r="C21" s="262"/>
      <c r="D21" s="262"/>
      <c r="E21" s="262"/>
      <c r="F21" s="262"/>
      <c r="G21" s="262"/>
      <c r="H21" s="262"/>
      <c r="I21" s="262"/>
      <c r="J21" s="262"/>
    </row>
    <row r="24" spans="1:10" ht="30" customHeight="1" x14ac:dyDescent="0.2"/>
    <row r="25" spans="1:10" ht="45" customHeight="1" x14ac:dyDescent="0.2"/>
    <row r="36" spans="1:11" x14ac:dyDescent="0.2">
      <c r="A36" s="278" t="s">
        <v>240</v>
      </c>
      <c r="B36" s="275"/>
      <c r="C36" s="275"/>
      <c r="D36" s="275"/>
      <c r="E36" s="275"/>
      <c r="F36" s="275"/>
      <c r="G36" s="275"/>
      <c r="H36" s="275"/>
      <c r="I36" s="275"/>
      <c r="J36" s="275"/>
      <c r="K36" s="275"/>
    </row>
    <row r="37" spans="1:11" x14ac:dyDescent="0.2">
      <c r="A37" s="285" t="s">
        <v>248</v>
      </c>
      <c r="B37" s="286"/>
      <c r="C37" s="286"/>
      <c r="D37" s="286"/>
      <c r="E37" s="286"/>
      <c r="F37" s="286"/>
      <c r="G37" s="286"/>
      <c r="H37" s="286"/>
      <c r="I37" s="286"/>
      <c r="J37" s="286"/>
      <c r="K37" s="286"/>
    </row>
    <row r="42" spans="1:11" x14ac:dyDescent="0.2">
      <c r="A42" s="278"/>
      <c r="B42" s="275"/>
      <c r="C42" s="275"/>
      <c r="D42" s="275"/>
      <c r="E42" s="275"/>
      <c r="F42" s="275"/>
      <c r="G42" s="275"/>
      <c r="H42" s="275"/>
      <c r="I42" s="275"/>
      <c r="J42" s="275"/>
      <c r="K42" s="275"/>
    </row>
    <row r="43" spans="1:11" x14ac:dyDescent="0.2">
      <c r="A43" s="274"/>
      <c r="B43" s="275"/>
      <c r="C43" s="275"/>
      <c r="D43" s="275"/>
      <c r="E43" s="275"/>
      <c r="F43" s="275"/>
      <c r="G43" s="275"/>
      <c r="H43" s="275"/>
      <c r="I43" s="275"/>
      <c r="J43" s="275"/>
      <c r="K43" s="275"/>
    </row>
  </sheetData>
  <mergeCells count="7">
    <mergeCell ref="A42:K42"/>
    <mergeCell ref="A43:K43"/>
    <mergeCell ref="A1:J1"/>
    <mergeCell ref="A2:J2"/>
    <mergeCell ref="A21:J21"/>
    <mergeCell ref="A36:K36"/>
    <mergeCell ref="A37:K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7"/>
  </sheetPr>
  <dimension ref="A1:I49"/>
  <sheetViews>
    <sheetView workbookViewId="0">
      <pane xSplit="2" ySplit="3" topLeftCell="C22" activePane="bottomRight" state="frozen"/>
      <selection pane="topRight" activeCell="C1" sqref="C1"/>
      <selection pane="bottomLeft" activeCell="A4" sqref="A4"/>
      <selection pane="bottomRight" activeCell="E24" sqref="E24"/>
    </sheetView>
  </sheetViews>
  <sheetFormatPr baseColWidth="10" defaultColWidth="15.7109375" defaultRowHeight="11.25" x14ac:dyDescent="0.2"/>
  <cols>
    <col min="1" max="1" width="15.7109375" style="95"/>
    <col min="2" max="2" width="15.7109375" style="118"/>
    <col min="3" max="5" width="9.28515625" style="95" customWidth="1"/>
    <col min="6" max="6" width="5.140625" style="95" customWidth="1"/>
    <col min="7" max="9" width="9.28515625" style="95" customWidth="1"/>
    <col min="10" max="16384" width="15.7109375" style="95"/>
  </cols>
  <sheetData>
    <row r="1" spans="1:9" ht="27.75" customHeight="1" x14ac:dyDescent="0.2">
      <c r="A1" s="262" t="str">
        <f>' V 2.2-10 à 11'!A1:J1</f>
        <v>Figure V 2.2-10 et  V 2.2-11 : Évolution de la part des pensions de fonctionnaires entrées en paiement, par catégorie, selon qu’elles sont ou non décotées ou surcotées</v>
      </c>
      <c r="B1" s="262"/>
      <c r="C1" s="262"/>
      <c r="D1" s="262"/>
      <c r="E1" s="262"/>
      <c r="F1" s="262"/>
      <c r="G1" s="262"/>
      <c r="H1" s="262"/>
      <c r="I1" s="262"/>
    </row>
    <row r="2" spans="1:9" ht="12" x14ac:dyDescent="0.2">
      <c r="C2" s="289" t="s">
        <v>183</v>
      </c>
      <c r="D2" s="289"/>
      <c r="E2" s="289"/>
      <c r="F2" s="227"/>
      <c r="G2" s="289" t="s">
        <v>187</v>
      </c>
      <c r="H2" s="289"/>
      <c r="I2" s="289"/>
    </row>
    <row r="3" spans="1:9" s="120" customFormat="1" ht="24" customHeight="1" x14ac:dyDescent="0.2">
      <c r="A3" s="121"/>
      <c r="B3" s="185"/>
      <c r="C3" s="185" t="s">
        <v>158</v>
      </c>
      <c r="D3" s="185" t="s">
        <v>157</v>
      </c>
      <c r="E3" s="185" t="s">
        <v>156</v>
      </c>
      <c r="F3" s="95"/>
      <c r="G3" s="221" t="s">
        <v>158</v>
      </c>
      <c r="H3" s="221" t="s">
        <v>157</v>
      </c>
      <c r="I3" s="221" t="s">
        <v>156</v>
      </c>
    </row>
    <row r="4" spans="1:9" s="120" customFormat="1" ht="11.25" customHeight="1" x14ac:dyDescent="0.2">
      <c r="A4" s="290" t="s">
        <v>189</v>
      </c>
      <c r="B4" s="119">
        <v>2012</v>
      </c>
      <c r="C4" s="226">
        <v>52.640807999999993</v>
      </c>
      <c r="D4" s="226">
        <v>32.882092999999998</v>
      </c>
      <c r="E4" s="226">
        <v>14.477098999999999</v>
      </c>
      <c r="F4" s="222"/>
      <c r="G4" s="228">
        <v>11.7558826</v>
      </c>
      <c r="H4" s="228">
        <v>59.220024400000007</v>
      </c>
      <c r="I4" s="228">
        <v>29.024093000000001</v>
      </c>
    </row>
    <row r="5" spans="1:9" s="120" customFormat="1" ht="11.25" customHeight="1" x14ac:dyDescent="0.2">
      <c r="A5" s="290"/>
      <c r="B5" s="119">
        <v>2013</v>
      </c>
      <c r="C5" s="226">
        <v>48.706090699999997</v>
      </c>
      <c r="D5" s="226">
        <v>35.937551200000001</v>
      </c>
      <c r="E5" s="226">
        <v>15.356358</v>
      </c>
      <c r="F5" s="222"/>
      <c r="G5" s="228">
        <v>9.8093558000000005</v>
      </c>
      <c r="H5" s="228">
        <v>57.957504000000007</v>
      </c>
      <c r="I5" s="228">
        <v>32.233140200000001</v>
      </c>
    </row>
    <row r="6" spans="1:9" s="120" customFormat="1" ht="11.25" customHeight="1" x14ac:dyDescent="0.2">
      <c r="A6" s="290"/>
      <c r="B6" s="119">
        <v>2014</v>
      </c>
      <c r="C6" s="226">
        <v>50.955092599999993</v>
      </c>
      <c r="D6" s="226">
        <v>34.473437600000004</v>
      </c>
      <c r="E6" s="226">
        <v>14.571469800000001</v>
      </c>
      <c r="F6" s="222"/>
      <c r="G6" s="228">
        <v>10.4624085</v>
      </c>
      <c r="H6" s="228">
        <v>61.684963400000001</v>
      </c>
      <c r="I6" s="228">
        <v>27.852628099999997</v>
      </c>
    </row>
    <row r="7" spans="1:9" s="120" customFormat="1" ht="11.25" customHeight="1" x14ac:dyDescent="0.2">
      <c r="A7" s="290"/>
      <c r="B7" s="119">
        <v>2015</v>
      </c>
      <c r="C7" s="226">
        <v>53.120424200000002</v>
      </c>
      <c r="D7" s="226">
        <v>33.0127825</v>
      </c>
      <c r="E7" s="226">
        <v>13.866793299999999</v>
      </c>
      <c r="F7" s="222"/>
      <c r="G7" s="228">
        <v>10.5628969</v>
      </c>
      <c r="H7" s="228">
        <v>64.312682300000006</v>
      </c>
      <c r="I7" s="228">
        <v>25.124420800000003</v>
      </c>
    </row>
    <row r="8" spans="1:9" s="120" customFormat="1" ht="11.25" customHeight="1" x14ac:dyDescent="0.2">
      <c r="A8" s="290"/>
      <c r="B8" s="119">
        <v>2016</v>
      </c>
      <c r="C8" s="226">
        <v>51.404185000000005</v>
      </c>
      <c r="D8" s="226">
        <v>35.501888000000001</v>
      </c>
      <c r="E8" s="226">
        <v>13.093926999999999</v>
      </c>
      <c r="F8" s="222"/>
      <c r="G8" s="228">
        <v>10.620534600000001</v>
      </c>
      <c r="H8" s="228">
        <v>65.200288999999998</v>
      </c>
      <c r="I8" s="228">
        <v>24.179176399999999</v>
      </c>
    </row>
    <row r="9" spans="1:9" s="120" customFormat="1" ht="11.25" customHeight="1" x14ac:dyDescent="0.2">
      <c r="A9" s="290"/>
      <c r="B9" s="119">
        <v>2017</v>
      </c>
      <c r="C9" s="226">
        <v>47.889461400000002</v>
      </c>
      <c r="D9" s="226">
        <v>37.237947300000002</v>
      </c>
      <c r="E9" s="226">
        <v>14.872591199999999</v>
      </c>
      <c r="F9" s="222"/>
      <c r="G9" s="228">
        <v>9.6458660999999992</v>
      </c>
      <c r="H9" s="228">
        <v>64.136798499999998</v>
      </c>
      <c r="I9" s="228">
        <v>26.217335400000003</v>
      </c>
    </row>
    <row r="10" spans="1:9" s="120" customFormat="1" ht="11.25" customHeight="1" x14ac:dyDescent="0.2">
      <c r="A10" s="291"/>
      <c r="B10" s="119">
        <v>2018</v>
      </c>
      <c r="C10" s="226">
        <v>47.874429899999996</v>
      </c>
      <c r="D10" s="226">
        <v>37.474616300000001</v>
      </c>
      <c r="E10" s="226">
        <v>14.6509538</v>
      </c>
      <c r="F10" s="222"/>
      <c r="G10" s="228">
        <v>11.979695399999999</v>
      </c>
      <c r="H10" s="228">
        <v>63.561759699999996</v>
      </c>
      <c r="I10" s="228">
        <v>24.458544800000002</v>
      </c>
    </row>
    <row r="11" spans="1:9" s="120" customFormat="1" ht="11.25" customHeight="1" x14ac:dyDescent="0.2">
      <c r="A11" s="225"/>
      <c r="B11" s="223"/>
      <c r="C11" s="224"/>
      <c r="D11" s="224"/>
      <c r="F11" s="222"/>
      <c r="G11" s="224"/>
      <c r="H11" s="224"/>
    </row>
    <row r="12" spans="1:9" s="120" customFormat="1" ht="11.25" customHeight="1" x14ac:dyDescent="0.2">
      <c r="A12" s="292" t="s">
        <v>185</v>
      </c>
      <c r="B12" s="229">
        <v>2012</v>
      </c>
      <c r="C12" s="226">
        <v>40.271375706031293</v>
      </c>
      <c r="D12" s="226">
        <v>50.801791858728819</v>
      </c>
      <c r="E12" s="226">
        <v>8.9268324352398878</v>
      </c>
      <c r="F12" s="222"/>
      <c r="G12" s="228">
        <v>13.364055299539171</v>
      </c>
      <c r="H12" s="228">
        <v>75.444371296905871</v>
      </c>
      <c r="I12" s="228">
        <v>11.191573403554971</v>
      </c>
    </row>
    <row r="13" spans="1:9" s="120" customFormat="1" ht="11.25" customHeight="1" x14ac:dyDescent="0.2">
      <c r="A13" s="292"/>
      <c r="B13" s="229">
        <v>2013</v>
      </c>
      <c r="C13" s="226">
        <v>36.924154843229992</v>
      </c>
      <c r="D13" s="226">
        <v>51.626087464237749</v>
      </c>
      <c r="E13" s="226">
        <v>11.449757692532259</v>
      </c>
      <c r="F13" s="222"/>
      <c r="G13" s="228">
        <v>13.841368584758943</v>
      </c>
      <c r="H13" s="228">
        <v>76.516329704510113</v>
      </c>
      <c r="I13" s="228">
        <v>9.6423017107309477</v>
      </c>
    </row>
    <row r="14" spans="1:9" s="120" customFormat="1" ht="11.25" customHeight="1" x14ac:dyDescent="0.2">
      <c r="A14" s="292"/>
      <c r="B14" s="229">
        <v>2014</v>
      </c>
      <c r="C14" s="226">
        <v>41.315734338990154</v>
      </c>
      <c r="D14" s="226">
        <v>45.904043578462186</v>
      </c>
      <c r="E14" s="226">
        <v>12.780222082547663</v>
      </c>
      <c r="F14" s="222"/>
      <c r="G14" s="228">
        <v>11.914460285132384</v>
      </c>
      <c r="H14" s="228">
        <v>79.124236252545828</v>
      </c>
      <c r="I14" s="228">
        <v>8.9613034623217924</v>
      </c>
    </row>
    <row r="15" spans="1:9" s="120" customFormat="1" x14ac:dyDescent="0.2">
      <c r="A15" s="292"/>
      <c r="B15" s="229">
        <v>2015</v>
      </c>
      <c r="C15" s="226">
        <v>40.896530549585506</v>
      </c>
      <c r="D15" s="226">
        <v>46.438440282468527</v>
      </c>
      <c r="E15" s="226">
        <v>12.665029167945963</v>
      </c>
      <c r="F15" s="222"/>
      <c r="G15" s="228">
        <v>12.815533980582524</v>
      </c>
      <c r="H15" s="228">
        <v>79.5631067961165</v>
      </c>
      <c r="I15" s="228">
        <v>7.6213592233009706</v>
      </c>
    </row>
    <row r="16" spans="1:9" s="120" customFormat="1" x14ac:dyDescent="0.2">
      <c r="A16" s="292"/>
      <c r="B16" s="229">
        <v>2016</v>
      </c>
      <c r="C16" s="226">
        <v>38.329921029540806</v>
      </c>
      <c r="D16" s="226">
        <v>47.828312372038603</v>
      </c>
      <c r="E16" s="226">
        <v>13.841766598420591</v>
      </c>
      <c r="F16" s="222"/>
      <c r="G16" s="228">
        <v>12.360053739364083</v>
      </c>
      <c r="H16" s="228">
        <v>79.802955665024626</v>
      </c>
      <c r="I16" s="228">
        <v>7.8369905956112857</v>
      </c>
    </row>
    <row r="17" spans="1:9" s="120" customFormat="1" x14ac:dyDescent="0.2">
      <c r="A17" s="292"/>
      <c r="B17" s="229">
        <v>2017</v>
      </c>
      <c r="C17" s="226">
        <v>32.958041500294563</v>
      </c>
      <c r="D17" s="226">
        <v>51.633174052497225</v>
      </c>
      <c r="E17" s="226">
        <v>15.408784447208221</v>
      </c>
      <c r="F17" s="222"/>
      <c r="G17" s="228">
        <v>9.3432369038311176</v>
      </c>
      <c r="H17" s="228">
        <v>81.157154026583271</v>
      </c>
      <c r="I17" s="228">
        <v>9.499609069585615</v>
      </c>
    </row>
    <row r="18" spans="1:9" s="120" customFormat="1" x14ac:dyDescent="0.2">
      <c r="A18" s="292"/>
      <c r="B18" s="229">
        <v>2018</v>
      </c>
      <c r="C18" s="226">
        <v>29.799999999999997</v>
      </c>
      <c r="D18" s="226">
        <v>53.800000000000004</v>
      </c>
      <c r="E18" s="226">
        <v>16.400000000000002</v>
      </c>
      <c r="F18" s="222"/>
      <c r="G18" s="228">
        <v>10.100000000000001</v>
      </c>
      <c r="H18" s="228">
        <v>79.7</v>
      </c>
      <c r="I18" s="228">
        <v>10.199999999999999</v>
      </c>
    </row>
    <row r="19" spans="1:9" s="120" customFormat="1" ht="11.25" customHeight="1" x14ac:dyDescent="0.2">
      <c r="A19" s="225"/>
      <c r="B19" s="223"/>
      <c r="C19" s="224"/>
      <c r="D19" s="224"/>
      <c r="F19" s="222"/>
      <c r="G19" s="224"/>
      <c r="H19" s="224"/>
    </row>
    <row r="20" spans="1:9" s="120" customFormat="1" ht="11.25" customHeight="1" x14ac:dyDescent="0.2">
      <c r="A20" s="292" t="s">
        <v>186</v>
      </c>
      <c r="B20" s="229">
        <v>2012</v>
      </c>
      <c r="C20" s="226">
        <v>36.910457963089542</v>
      </c>
      <c r="D20" s="226">
        <v>52.791068580542266</v>
      </c>
      <c r="E20" s="226">
        <v>10.298473456368193</v>
      </c>
      <c r="F20" s="222"/>
      <c r="G20" s="228">
        <v>7.2759937121041993</v>
      </c>
      <c r="H20" s="228">
        <v>80.170671457444413</v>
      </c>
      <c r="I20" s="228">
        <v>12.553334830451382</v>
      </c>
    </row>
    <row r="21" spans="1:9" s="120" customFormat="1" ht="11.25" customHeight="1" x14ac:dyDescent="0.2">
      <c r="A21" s="292"/>
      <c r="B21" s="229">
        <v>2013</v>
      </c>
      <c r="C21" s="226">
        <v>35.026123301985372</v>
      </c>
      <c r="D21" s="226">
        <v>52.434691745036567</v>
      </c>
      <c r="E21" s="226">
        <v>12.539184952978054</v>
      </c>
      <c r="F21" s="222"/>
      <c r="G21" s="228">
        <v>6.0364906832298137</v>
      </c>
      <c r="H21" s="228">
        <v>80.881211180124225</v>
      </c>
      <c r="I21" s="228">
        <v>13.082298136645962</v>
      </c>
    </row>
    <row r="22" spans="1:9" s="120" customFormat="1" ht="11.25" customHeight="1" x14ac:dyDescent="0.2">
      <c r="A22" s="292"/>
      <c r="B22" s="229">
        <v>2014</v>
      </c>
      <c r="C22" s="226">
        <v>38.739161003046632</v>
      </c>
      <c r="D22" s="226">
        <v>48.066557300210924</v>
      </c>
      <c r="E22" s="226">
        <v>13.194281696742442</v>
      </c>
      <c r="F22" s="222"/>
      <c r="G22" s="228">
        <v>5.714858632444356</v>
      </c>
      <c r="H22" s="228">
        <v>84.228995388008826</v>
      </c>
      <c r="I22" s="228">
        <v>10.056145979546821</v>
      </c>
    </row>
    <row r="23" spans="1:9" s="120" customFormat="1" ht="11.25" customHeight="1" x14ac:dyDescent="0.2">
      <c r="A23" s="292"/>
      <c r="B23" s="229">
        <v>2015</v>
      </c>
      <c r="C23" s="226">
        <v>36.742424242424242</v>
      </c>
      <c r="D23" s="226">
        <v>51.388888888888886</v>
      </c>
      <c r="E23" s="226">
        <v>11.868686868686869</v>
      </c>
      <c r="F23" s="222"/>
      <c r="G23" s="228">
        <v>6.1448968799576944</v>
      </c>
      <c r="H23" s="228">
        <v>86.11316763617134</v>
      </c>
      <c r="I23" s="228">
        <v>7.741935483870968</v>
      </c>
    </row>
    <row r="24" spans="1:9" s="120" customFormat="1" ht="11.25" customHeight="1" x14ac:dyDescent="0.2">
      <c r="A24" s="292"/>
      <c r="B24" s="229">
        <v>2016</v>
      </c>
      <c r="C24" s="226">
        <v>34.544695071010864</v>
      </c>
      <c r="D24" s="226">
        <v>52.819548872180455</v>
      </c>
      <c r="E24" s="226">
        <v>12.635756056808688</v>
      </c>
      <c r="F24" s="222"/>
      <c r="G24" s="228">
        <v>5.6962669107923913</v>
      </c>
      <c r="H24" s="228">
        <v>87.020648967551622</v>
      </c>
      <c r="I24" s="228">
        <v>7.2830841216559863</v>
      </c>
    </row>
    <row r="25" spans="1:9" s="120" customFormat="1" ht="11.25" customHeight="1" x14ac:dyDescent="0.2">
      <c r="A25" s="292"/>
      <c r="B25" s="229">
        <v>2017</v>
      </c>
      <c r="C25" s="226">
        <v>29.606625258799173</v>
      </c>
      <c r="D25" s="226">
        <v>57.349896480331253</v>
      </c>
      <c r="E25" s="226">
        <v>13.043478260869565</v>
      </c>
      <c r="F25" s="222"/>
      <c r="G25" s="228">
        <v>4.2388696347640629</v>
      </c>
      <c r="H25" s="228">
        <v>87.932106993690567</v>
      </c>
      <c r="I25" s="228">
        <v>7.8290233715453654</v>
      </c>
    </row>
    <row r="26" spans="1:9" s="120" customFormat="1" ht="11.25" customHeight="1" x14ac:dyDescent="0.2">
      <c r="A26" s="292"/>
      <c r="B26" s="229">
        <v>2018</v>
      </c>
      <c r="C26" s="226">
        <v>27.500000000000004</v>
      </c>
      <c r="D26" s="226">
        <v>60.099999999999994</v>
      </c>
      <c r="E26" s="226">
        <v>12.5</v>
      </c>
      <c r="F26" s="222"/>
      <c r="G26" s="228">
        <v>5</v>
      </c>
      <c r="H26" s="228">
        <v>86.4</v>
      </c>
      <c r="I26" s="228">
        <v>8.6</v>
      </c>
    </row>
    <row r="27" spans="1:9" s="120" customFormat="1" ht="11.25" customHeight="1" x14ac:dyDescent="0.2">
      <c r="A27" s="278" t="str">
        <f>' V 2.2-10 à 11'!A36:K36</f>
        <v>Sources : DGFiP - SRE et CNRACL. Traitement DGAFP, Dessi.</v>
      </c>
      <c r="B27" s="287"/>
      <c r="C27" s="287"/>
      <c r="D27" s="287"/>
      <c r="E27" s="287"/>
      <c r="F27" s="95"/>
      <c r="G27" s="95"/>
      <c r="H27" s="95"/>
      <c r="I27" s="95"/>
    </row>
    <row r="28" spans="1:9" s="120" customFormat="1" ht="22.5" customHeight="1" x14ac:dyDescent="0.2">
      <c r="A28" s="274" t="str">
        <f>' V 2.2-10 à 11'!A37:K37</f>
        <v xml:space="preserve">Champ : Fonctionnaires affiliés au SRE ou à la CNRACL dont la pension est entrée en paiement dans l'année </v>
      </c>
      <c r="B28" s="287"/>
      <c r="C28" s="287"/>
      <c r="D28" s="287"/>
      <c r="E28" s="287"/>
      <c r="F28" s="95"/>
      <c r="G28" s="95"/>
      <c r="H28" s="95"/>
      <c r="I28" s="95"/>
    </row>
    <row r="29" spans="1:9" s="120" customFormat="1" ht="11.25" customHeight="1" x14ac:dyDescent="0.2">
      <c r="A29" s="219"/>
      <c r="B29" s="220"/>
      <c r="C29" s="236"/>
      <c r="D29" s="237"/>
      <c r="E29" s="236"/>
    </row>
    <row r="30" spans="1:9" s="120" customFormat="1" x14ac:dyDescent="0.2">
      <c r="A30" s="219"/>
      <c r="B30" s="220"/>
      <c r="C30" s="236"/>
      <c r="D30" s="237"/>
      <c r="E30" s="236"/>
    </row>
    <row r="31" spans="1:9" s="120" customFormat="1" x14ac:dyDescent="0.2">
      <c r="A31" s="219"/>
      <c r="B31" s="220"/>
      <c r="C31" s="236"/>
      <c r="D31" s="237"/>
      <c r="E31" s="236"/>
    </row>
    <row r="32" spans="1:9" s="120" customFormat="1" x14ac:dyDescent="0.2">
      <c r="A32" s="219"/>
      <c r="B32" s="220"/>
      <c r="C32" s="236"/>
      <c r="D32" s="237"/>
      <c r="E32" s="236"/>
    </row>
    <row r="33" spans="1:5" s="120" customFormat="1" x14ac:dyDescent="0.2">
      <c r="B33" s="220"/>
      <c r="C33" s="225"/>
    </row>
    <row r="34" spans="1:5" s="120" customFormat="1" ht="11.25" customHeight="1" x14ac:dyDescent="0.2">
      <c r="A34" s="288"/>
      <c r="B34" s="220"/>
      <c r="C34" s="236"/>
      <c r="D34" s="237"/>
      <c r="E34" s="237"/>
    </row>
    <row r="35" spans="1:5" s="120" customFormat="1" ht="11.25" customHeight="1" x14ac:dyDescent="0.2">
      <c r="A35" s="288"/>
      <c r="B35" s="220"/>
      <c r="C35" s="236"/>
      <c r="D35" s="237"/>
      <c r="E35" s="237"/>
    </row>
    <row r="36" spans="1:5" s="120" customFormat="1" ht="11.25" customHeight="1" x14ac:dyDescent="0.2">
      <c r="A36" s="288"/>
      <c r="B36" s="220"/>
      <c r="C36" s="236"/>
      <c r="D36" s="237"/>
      <c r="E36" s="237"/>
    </row>
    <row r="37" spans="1:5" s="120" customFormat="1" ht="11.25" customHeight="1" x14ac:dyDescent="0.2">
      <c r="A37" s="288"/>
      <c r="B37" s="220"/>
      <c r="C37" s="236"/>
      <c r="D37" s="237"/>
      <c r="E37" s="237"/>
    </row>
    <row r="38" spans="1:5" s="120" customFormat="1" ht="11.25" customHeight="1" x14ac:dyDescent="0.2">
      <c r="A38" s="288"/>
      <c r="B38" s="220"/>
      <c r="C38" s="236"/>
      <c r="D38" s="237"/>
      <c r="E38" s="237"/>
    </row>
    <row r="39" spans="1:5" s="120" customFormat="1" ht="11.25" customHeight="1" x14ac:dyDescent="0.2">
      <c r="A39" s="288"/>
      <c r="B39" s="220"/>
      <c r="C39" s="236"/>
      <c r="D39" s="237"/>
      <c r="E39" s="237"/>
    </row>
    <row r="40" spans="1:5" s="120" customFormat="1" ht="11.25" customHeight="1" x14ac:dyDescent="0.2">
      <c r="A40" s="288"/>
      <c r="B40" s="220"/>
      <c r="C40" s="236"/>
      <c r="D40" s="237"/>
      <c r="E40" s="237"/>
    </row>
    <row r="41" spans="1:5" s="120" customFormat="1" ht="11.25" customHeight="1" x14ac:dyDescent="0.2">
      <c r="A41" s="288"/>
      <c r="B41" s="220"/>
      <c r="C41" s="236"/>
      <c r="D41" s="237"/>
      <c r="E41" s="237"/>
    </row>
    <row r="42" spans="1:5" s="120" customFormat="1" ht="11.25" customHeight="1" x14ac:dyDescent="0.2">
      <c r="A42" s="288"/>
      <c r="B42" s="220"/>
      <c r="C42" s="236"/>
      <c r="D42" s="237"/>
      <c r="E42" s="236"/>
    </row>
    <row r="43" spans="1:5" s="120" customFormat="1" ht="11.25" customHeight="1" x14ac:dyDescent="0.2">
      <c r="A43" s="288"/>
      <c r="B43" s="220"/>
      <c r="C43" s="236"/>
      <c r="D43" s="237"/>
      <c r="E43" s="236"/>
    </row>
    <row r="44" spans="1:5" s="120" customFormat="1" ht="11.25" customHeight="1" x14ac:dyDescent="0.2">
      <c r="A44" s="288"/>
      <c r="B44" s="220"/>
      <c r="C44" s="236"/>
      <c r="D44" s="237"/>
      <c r="E44" s="236"/>
    </row>
    <row r="45" spans="1:5" s="120" customFormat="1" ht="12.75" customHeight="1" x14ac:dyDescent="0.2">
      <c r="A45" s="288"/>
      <c r="B45" s="220"/>
      <c r="C45" s="236"/>
      <c r="D45" s="237"/>
      <c r="E45" s="236"/>
    </row>
    <row r="46" spans="1:5" s="120" customFormat="1" ht="12.75" customHeight="1" x14ac:dyDescent="0.2">
      <c r="A46" s="288"/>
      <c r="B46" s="220"/>
      <c r="C46" s="236"/>
      <c r="D46" s="237"/>
      <c r="E46" s="236"/>
    </row>
    <row r="47" spans="1:5" s="120" customFormat="1" ht="12.75" customHeight="1" x14ac:dyDescent="0.2">
      <c r="A47" s="288"/>
      <c r="B47" s="220"/>
      <c r="C47" s="236"/>
      <c r="D47" s="237"/>
      <c r="E47" s="236"/>
    </row>
    <row r="48" spans="1:5" ht="30" customHeight="1" x14ac:dyDescent="0.2">
      <c r="A48" s="278" t="s">
        <v>129</v>
      </c>
      <c r="B48" s="287"/>
      <c r="C48" s="287"/>
      <c r="D48" s="287"/>
      <c r="E48" s="287"/>
    </row>
    <row r="49" spans="1:5" ht="45" customHeight="1" x14ac:dyDescent="0.2">
      <c r="A49" s="274" t="s">
        <v>155</v>
      </c>
      <c r="B49" s="287"/>
      <c r="C49" s="287"/>
      <c r="D49" s="287"/>
      <c r="E49" s="287"/>
    </row>
  </sheetData>
  <mergeCells count="11">
    <mergeCell ref="A1:I1"/>
    <mergeCell ref="A49:E49"/>
    <mergeCell ref="A48:E48"/>
    <mergeCell ref="A34:A47"/>
    <mergeCell ref="C2:E2"/>
    <mergeCell ref="A28:E28"/>
    <mergeCell ref="G2:I2"/>
    <mergeCell ref="A4:A10"/>
    <mergeCell ref="A12:A18"/>
    <mergeCell ref="A20:A26"/>
    <mergeCell ref="A27:E2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79998168889431442"/>
  </sheetPr>
  <dimension ref="A1:K81"/>
  <sheetViews>
    <sheetView topLeftCell="A4" workbookViewId="0">
      <selection activeCell="A25" sqref="A25:K25"/>
    </sheetView>
  </sheetViews>
  <sheetFormatPr baseColWidth="10" defaultColWidth="10.7109375" defaultRowHeight="11.25" x14ac:dyDescent="0.2"/>
  <cols>
    <col min="1" max="16384" width="10.7109375" style="9"/>
  </cols>
  <sheetData>
    <row r="1" spans="1:11" ht="26.25" customHeight="1" x14ac:dyDescent="0.2">
      <c r="A1" s="294" t="s">
        <v>249</v>
      </c>
      <c r="B1" s="294"/>
      <c r="C1" s="294"/>
      <c r="D1" s="294"/>
      <c r="E1" s="294"/>
      <c r="F1" s="294"/>
      <c r="G1" s="294"/>
      <c r="H1" s="294"/>
      <c r="I1" s="294"/>
      <c r="J1" s="294"/>
      <c r="K1" s="294"/>
    </row>
    <row r="5" spans="1:11" x14ac:dyDescent="0.2">
      <c r="K5" s="10"/>
    </row>
    <row r="6" spans="1:11" x14ac:dyDescent="0.2">
      <c r="K6" s="10"/>
    </row>
    <row r="7" spans="1:11" x14ac:dyDescent="0.2">
      <c r="K7" s="10"/>
    </row>
    <row r="24" spans="1:11" ht="15" customHeight="1" x14ac:dyDescent="0.2">
      <c r="A24" s="295" t="s">
        <v>250</v>
      </c>
      <c r="B24" s="296"/>
      <c r="C24" s="296"/>
      <c r="D24" s="296"/>
      <c r="E24" s="296"/>
      <c r="F24" s="296"/>
      <c r="G24" s="296"/>
      <c r="H24" s="296"/>
      <c r="I24" s="296"/>
      <c r="J24" s="296"/>
      <c r="K24" s="296"/>
    </row>
    <row r="25" spans="1:11" ht="30" customHeight="1" x14ac:dyDescent="0.2">
      <c r="A25" s="295" t="s">
        <v>251</v>
      </c>
      <c r="B25" s="296"/>
      <c r="C25" s="296"/>
      <c r="D25" s="296"/>
      <c r="E25" s="296"/>
      <c r="F25" s="296"/>
      <c r="G25" s="296"/>
      <c r="H25" s="296"/>
      <c r="I25" s="296"/>
      <c r="J25" s="296"/>
      <c r="K25" s="296"/>
    </row>
    <row r="26" spans="1:11" ht="41.25" customHeight="1" x14ac:dyDescent="0.2">
      <c r="A26" s="295" t="s">
        <v>252</v>
      </c>
      <c r="B26" s="296"/>
      <c r="C26" s="296"/>
      <c r="D26" s="296"/>
      <c r="E26" s="296"/>
      <c r="F26" s="296"/>
      <c r="G26" s="296"/>
      <c r="H26" s="296"/>
      <c r="I26" s="296"/>
      <c r="J26" s="296"/>
      <c r="K26" s="296"/>
    </row>
    <row r="27" spans="1:11" ht="12.75" x14ac:dyDescent="0.2">
      <c r="A27" s="293"/>
      <c r="B27" s="293"/>
      <c r="C27" s="293"/>
      <c r="D27" s="293"/>
      <c r="E27" s="293"/>
      <c r="F27" s="293"/>
      <c r="G27" s="293"/>
      <c r="H27" s="293"/>
      <c r="I27" s="4"/>
      <c r="J27" s="4"/>
    </row>
    <row r="28" spans="1:11" ht="12.75" x14ac:dyDescent="0.2">
      <c r="A28" s="293"/>
      <c r="B28" s="293"/>
      <c r="C28" s="293"/>
      <c r="D28" s="293"/>
      <c r="E28" s="293"/>
      <c r="F28" s="293"/>
      <c r="G28" s="293"/>
      <c r="H28" s="293"/>
      <c r="I28" s="4"/>
      <c r="J28" s="4"/>
    </row>
    <row r="43" s="7" customFormat="1" ht="12" x14ac:dyDescent="0.2"/>
    <row r="60" s="7" customFormat="1" ht="12" x14ac:dyDescent="0.2"/>
    <row r="61" s="7" customFormat="1" ht="12" x14ac:dyDescent="0.2"/>
    <row r="62" s="7" customFormat="1" ht="12" x14ac:dyDescent="0.2"/>
    <row r="63" s="7" customFormat="1" ht="12" x14ac:dyDescent="0.2"/>
    <row r="64" s="7" customFormat="1" ht="12" x14ac:dyDescent="0.2"/>
    <row r="65" spans="10:10" s="7" customFormat="1" ht="12" x14ac:dyDescent="0.2"/>
    <row r="66" spans="10:10" s="7" customFormat="1" ht="12" x14ac:dyDescent="0.2"/>
    <row r="67" spans="10:10" s="7" customFormat="1" ht="12" x14ac:dyDescent="0.2"/>
    <row r="68" spans="10:10" s="7" customFormat="1" ht="12" x14ac:dyDescent="0.2"/>
    <row r="69" spans="10:10" s="7" customFormat="1" ht="12" x14ac:dyDescent="0.2"/>
    <row r="70" spans="10:10" s="7" customFormat="1" ht="12" x14ac:dyDescent="0.2"/>
    <row r="71" spans="10:10" s="7" customFormat="1" ht="12" x14ac:dyDescent="0.2"/>
    <row r="72" spans="10:10" s="7" customFormat="1" ht="12" x14ac:dyDescent="0.2"/>
    <row r="73" spans="10:10" s="7" customFormat="1" ht="12" x14ac:dyDescent="0.2"/>
    <row r="74" spans="10:10" s="7" customFormat="1" ht="12" x14ac:dyDescent="0.2"/>
    <row r="75" spans="10:10" s="7" customFormat="1" ht="12" x14ac:dyDescent="0.2"/>
    <row r="76" spans="10:10" s="7" customFormat="1" ht="12" x14ac:dyDescent="0.2"/>
    <row r="77" spans="10:10" s="7" customFormat="1" ht="12" x14ac:dyDescent="0.2"/>
    <row r="78" spans="10:10" s="7" customFormat="1" ht="12" x14ac:dyDescent="0.2">
      <c r="J78" s="9"/>
    </row>
    <row r="79" spans="10:10" s="7" customFormat="1" ht="12" x14ac:dyDescent="0.2">
      <c r="J79" s="9"/>
    </row>
    <row r="80" spans="10:10" s="7" customFormat="1" ht="12" x14ac:dyDescent="0.2">
      <c r="J80" s="9"/>
    </row>
    <row r="81" spans="10:10" s="7" customFormat="1" ht="12" x14ac:dyDescent="0.2">
      <c r="J81" s="9"/>
    </row>
  </sheetData>
  <mergeCells count="6">
    <mergeCell ref="A28:H28"/>
    <mergeCell ref="A1:K1"/>
    <mergeCell ref="A24:K24"/>
    <mergeCell ref="A25:K25"/>
    <mergeCell ref="A26:K26"/>
    <mergeCell ref="A27:H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sheetPr>
  <dimension ref="A1:V13"/>
  <sheetViews>
    <sheetView workbookViewId="0">
      <pane xSplit="1" ySplit="3" topLeftCell="B4" activePane="bottomRight" state="frozen"/>
      <selection activeCell="A28" sqref="A28:C32"/>
      <selection pane="topRight" activeCell="A28" sqref="A28:C32"/>
      <selection pane="bottomLeft" activeCell="A28" sqref="A28:C32"/>
      <selection pane="bottomRight" activeCell="A13" sqref="A13"/>
    </sheetView>
  </sheetViews>
  <sheetFormatPr baseColWidth="10" defaultRowHeight="12.75" x14ac:dyDescent="0.2"/>
  <cols>
    <col min="1" max="1" width="49.42578125" style="50" customWidth="1"/>
    <col min="2" max="13" width="5.7109375" style="50" bestFit="1" customWidth="1"/>
    <col min="14" max="14" width="6.140625" style="50" customWidth="1"/>
    <col min="15" max="22" width="5.7109375" style="50" bestFit="1" customWidth="1"/>
    <col min="23" max="16384" width="11.42578125" style="50"/>
  </cols>
  <sheetData>
    <row r="1" spans="1:22" ht="24" customHeight="1" x14ac:dyDescent="0.2">
      <c r="A1" s="240" t="s">
        <v>224</v>
      </c>
      <c r="B1" s="240"/>
      <c r="C1" s="240"/>
      <c r="D1" s="240"/>
      <c r="E1" s="240"/>
      <c r="F1" s="240"/>
      <c r="G1" s="240"/>
      <c r="H1" s="240"/>
      <c r="I1" s="240"/>
      <c r="J1" s="240"/>
      <c r="K1" s="240"/>
      <c r="L1" s="240"/>
      <c r="M1" s="240"/>
      <c r="N1" s="240"/>
      <c r="O1" s="240"/>
      <c r="P1" s="240"/>
      <c r="Q1" s="240"/>
      <c r="R1" s="240"/>
      <c r="S1" s="240"/>
      <c r="T1" s="240"/>
      <c r="U1" s="240"/>
      <c r="V1" s="240"/>
    </row>
    <row r="2" spans="1:22" x14ac:dyDescent="0.2">
      <c r="A2" s="57"/>
      <c r="B2" s="127"/>
      <c r="C2" s="127"/>
      <c r="D2" s="57"/>
      <c r="E2" s="57"/>
      <c r="F2" s="57"/>
      <c r="G2" s="57"/>
      <c r="H2" s="57"/>
      <c r="I2" s="57"/>
      <c r="J2" s="57"/>
      <c r="K2" s="57"/>
    </row>
    <row r="3" spans="1:22" x14ac:dyDescent="0.2">
      <c r="A3" s="58"/>
      <c r="B3" s="59">
        <v>1998</v>
      </c>
      <c r="C3" s="59">
        <v>1999</v>
      </c>
      <c r="D3" s="59">
        <v>2000</v>
      </c>
      <c r="E3" s="59">
        <v>2001</v>
      </c>
      <c r="F3" s="59">
        <v>2002</v>
      </c>
      <c r="G3" s="59">
        <v>2003</v>
      </c>
      <c r="H3" s="59">
        <v>2004</v>
      </c>
      <c r="I3" s="59">
        <v>2005</v>
      </c>
      <c r="J3" s="59">
        <v>2006</v>
      </c>
      <c r="K3" s="59">
        <v>2007</v>
      </c>
      <c r="L3" s="59">
        <v>2008</v>
      </c>
      <c r="M3" s="59">
        <v>2009</v>
      </c>
      <c r="N3" s="59">
        <v>2010</v>
      </c>
      <c r="O3" s="59">
        <v>2011</v>
      </c>
      <c r="P3" s="59">
        <v>2012</v>
      </c>
      <c r="Q3" s="59">
        <v>2013</v>
      </c>
      <c r="R3" s="59">
        <v>2014</v>
      </c>
      <c r="S3" s="59">
        <v>2015</v>
      </c>
      <c r="T3" s="59">
        <v>2016</v>
      </c>
      <c r="U3" s="59">
        <v>2017</v>
      </c>
      <c r="V3" s="59">
        <v>2018</v>
      </c>
    </row>
    <row r="4" spans="1:22" x14ac:dyDescent="0.2">
      <c r="A4" s="60" t="s">
        <v>168</v>
      </c>
      <c r="B4" s="61">
        <v>44221</v>
      </c>
      <c r="C4" s="61">
        <v>46307</v>
      </c>
      <c r="D4" s="61">
        <v>47033</v>
      </c>
      <c r="E4" s="61">
        <v>47674</v>
      </c>
      <c r="F4" s="61">
        <v>53025</v>
      </c>
      <c r="G4" s="61">
        <v>61215</v>
      </c>
      <c r="H4" s="61">
        <v>57608</v>
      </c>
      <c r="I4" s="61">
        <v>56617</v>
      </c>
      <c r="J4" s="61">
        <v>61682</v>
      </c>
      <c r="K4" s="61">
        <v>64930</v>
      </c>
      <c r="L4" s="61">
        <v>65939</v>
      </c>
      <c r="M4" s="61">
        <v>54296</v>
      </c>
      <c r="N4" s="61">
        <v>56160</v>
      </c>
      <c r="O4" s="61">
        <v>59081</v>
      </c>
      <c r="P4" s="61">
        <v>42905</v>
      </c>
      <c r="Q4" s="61">
        <v>45966</v>
      </c>
      <c r="R4" s="61">
        <v>44235</v>
      </c>
      <c r="S4" s="61">
        <v>41425</v>
      </c>
      <c r="T4" s="61">
        <v>41762</v>
      </c>
      <c r="U4" s="61">
        <v>46104</v>
      </c>
      <c r="V4" s="61">
        <v>43548</v>
      </c>
    </row>
    <row r="5" spans="1:22" x14ac:dyDescent="0.2">
      <c r="A5" s="60" t="s">
        <v>86</v>
      </c>
      <c r="B5" s="61">
        <v>12355</v>
      </c>
      <c r="C5" s="61">
        <v>12151</v>
      </c>
      <c r="D5" s="61">
        <v>13060</v>
      </c>
      <c r="E5" s="61">
        <v>13376</v>
      </c>
      <c r="F5" s="61">
        <v>13288</v>
      </c>
      <c r="G5" s="61">
        <v>11453</v>
      </c>
      <c r="H5" s="61">
        <v>10556</v>
      </c>
      <c r="I5" s="61">
        <v>9753</v>
      </c>
      <c r="J5" s="61">
        <v>9720</v>
      </c>
      <c r="K5" s="61">
        <v>10832</v>
      </c>
      <c r="L5" s="61">
        <v>12420</v>
      </c>
      <c r="M5" s="61">
        <v>12152</v>
      </c>
      <c r="N5" s="61">
        <v>13081</v>
      </c>
      <c r="O5" s="61">
        <v>13503</v>
      </c>
      <c r="P5" s="61">
        <v>11415</v>
      </c>
      <c r="Q5" s="61">
        <v>11654</v>
      </c>
      <c r="R5" s="61">
        <v>11647</v>
      </c>
      <c r="S5" s="61">
        <v>11060</v>
      </c>
      <c r="T5" s="61">
        <v>11259</v>
      </c>
      <c r="U5" s="61">
        <v>11491</v>
      </c>
      <c r="V5" s="61">
        <v>11803</v>
      </c>
    </row>
    <row r="6" spans="1:22" x14ac:dyDescent="0.2">
      <c r="A6" s="60" t="s">
        <v>87</v>
      </c>
      <c r="B6" s="61">
        <v>2399</v>
      </c>
      <c r="C6" s="61">
        <v>1804</v>
      </c>
      <c r="D6" s="61">
        <v>2112</v>
      </c>
      <c r="E6" s="61">
        <v>1979</v>
      </c>
      <c r="F6" s="61">
        <v>1202</v>
      </c>
      <c r="G6" s="61">
        <v>1180</v>
      </c>
      <c r="H6" s="61">
        <v>1816</v>
      </c>
      <c r="I6" s="61">
        <v>1825</v>
      </c>
      <c r="J6" s="61">
        <v>2612</v>
      </c>
      <c r="K6" s="61">
        <v>2503</v>
      </c>
      <c r="L6" s="61">
        <v>3095</v>
      </c>
      <c r="M6" s="61">
        <v>2425</v>
      </c>
      <c r="N6" s="61">
        <v>2591</v>
      </c>
      <c r="O6" s="61">
        <v>2547</v>
      </c>
      <c r="P6" s="61">
        <v>2029</v>
      </c>
      <c r="Q6" s="61">
        <v>2470</v>
      </c>
      <c r="R6" s="61">
        <v>2396</v>
      </c>
      <c r="S6" s="61">
        <v>2136</v>
      </c>
      <c r="T6" s="61">
        <v>2287</v>
      </c>
      <c r="U6" s="61">
        <v>2665</v>
      </c>
      <c r="V6" s="61">
        <v>2195</v>
      </c>
    </row>
    <row r="7" spans="1:22" x14ac:dyDescent="0.2">
      <c r="A7" s="60" t="s">
        <v>88</v>
      </c>
      <c r="B7" s="61">
        <v>13976</v>
      </c>
      <c r="C7" s="61">
        <v>15101</v>
      </c>
      <c r="D7" s="61">
        <v>15499</v>
      </c>
      <c r="E7" s="61">
        <v>16736</v>
      </c>
      <c r="F7" s="61">
        <v>19057</v>
      </c>
      <c r="G7" s="61">
        <v>28569</v>
      </c>
      <c r="H7" s="61">
        <v>15747</v>
      </c>
      <c r="I7" s="61">
        <v>21196</v>
      </c>
      <c r="J7" s="61">
        <v>24051</v>
      </c>
      <c r="K7" s="61">
        <v>24734</v>
      </c>
      <c r="L7" s="61">
        <v>29874</v>
      </c>
      <c r="M7" s="61">
        <v>22289</v>
      </c>
      <c r="N7" s="61">
        <v>25128</v>
      </c>
      <c r="O7" s="61">
        <v>31432</v>
      </c>
      <c r="P7" s="61">
        <v>18719</v>
      </c>
      <c r="Q7" s="61">
        <v>21696</v>
      </c>
      <c r="R7" s="61">
        <v>21747</v>
      </c>
      <c r="S7" s="61">
        <v>21026</v>
      </c>
      <c r="T7" s="61">
        <v>22848</v>
      </c>
      <c r="U7" s="61">
        <v>25470</v>
      </c>
      <c r="V7" s="61">
        <v>26059</v>
      </c>
    </row>
    <row r="8" spans="1:22" x14ac:dyDescent="0.2">
      <c r="A8" s="60" t="s">
        <v>89</v>
      </c>
      <c r="B8" s="61">
        <v>17096</v>
      </c>
      <c r="C8" s="61">
        <v>17353</v>
      </c>
      <c r="D8" s="61">
        <v>16801</v>
      </c>
      <c r="E8" s="61">
        <v>16532</v>
      </c>
      <c r="F8" s="61">
        <v>18568</v>
      </c>
      <c r="G8" s="61">
        <v>24989</v>
      </c>
      <c r="H8" s="61">
        <v>16435</v>
      </c>
      <c r="I8" s="61">
        <v>20996</v>
      </c>
      <c r="J8" s="61">
        <v>29460</v>
      </c>
      <c r="K8" s="61">
        <v>28377</v>
      </c>
      <c r="L8" s="61">
        <v>32718</v>
      </c>
      <c r="M8" s="61">
        <v>24911</v>
      </c>
      <c r="N8" s="61">
        <v>28799</v>
      </c>
      <c r="O8" s="61">
        <v>34751</v>
      </c>
      <c r="P8" s="61">
        <v>26418</v>
      </c>
      <c r="Q8" s="61">
        <v>32452</v>
      </c>
      <c r="R8" s="61">
        <v>32782</v>
      </c>
      <c r="S8" s="61">
        <v>33167</v>
      </c>
      <c r="T8" s="61">
        <v>36401</v>
      </c>
      <c r="U8" s="61">
        <v>40796</v>
      </c>
      <c r="V8" s="61">
        <v>43138</v>
      </c>
    </row>
    <row r="9" spans="1:22" ht="12.75" customHeight="1" x14ac:dyDescent="0.2">
      <c r="A9" s="242" t="s">
        <v>220</v>
      </c>
      <c r="B9" s="242"/>
      <c r="C9" s="242"/>
      <c r="D9" s="242"/>
      <c r="E9" s="242"/>
      <c r="F9" s="242"/>
      <c r="G9" s="242"/>
      <c r="H9" s="242"/>
      <c r="I9" s="242"/>
      <c r="J9" s="242"/>
      <c r="K9" s="242"/>
      <c r="L9" s="52"/>
      <c r="M9" s="52"/>
      <c r="N9" s="52"/>
      <c r="P9" s="53"/>
      <c r="R9" s="53"/>
    </row>
    <row r="10" spans="1:22" s="54" customFormat="1" ht="22.5" customHeight="1" x14ac:dyDescent="0.2">
      <c r="A10" s="242" t="s">
        <v>221</v>
      </c>
      <c r="B10" s="242"/>
      <c r="C10" s="242"/>
      <c r="D10" s="242"/>
      <c r="E10" s="242"/>
      <c r="F10" s="242"/>
      <c r="G10" s="242"/>
      <c r="H10" s="242"/>
      <c r="I10" s="242"/>
      <c r="J10" s="242"/>
      <c r="K10" s="242"/>
      <c r="N10" s="149"/>
      <c r="O10" s="150"/>
      <c r="P10" s="150"/>
      <c r="Q10" s="150"/>
      <c r="R10" s="150"/>
      <c r="S10" s="150"/>
      <c r="T10" s="150"/>
      <c r="U10" s="150"/>
      <c r="V10" s="150"/>
    </row>
    <row r="11" spans="1:22" s="54" customFormat="1" ht="12.75" customHeight="1" x14ac:dyDescent="0.2">
      <c r="A11" s="242" t="s">
        <v>222</v>
      </c>
      <c r="B11" s="242"/>
      <c r="C11" s="242"/>
      <c r="D11" s="242"/>
      <c r="E11" s="242"/>
      <c r="F11" s="242"/>
      <c r="G11" s="242"/>
      <c r="H11" s="242"/>
      <c r="I11" s="242"/>
      <c r="J11" s="242"/>
      <c r="K11" s="242"/>
      <c r="N11" s="149"/>
      <c r="O11" s="151"/>
      <c r="P11" s="151"/>
      <c r="Q11" s="151"/>
      <c r="R11" s="151"/>
      <c r="S11" s="151"/>
      <c r="T11" s="151"/>
      <c r="U11" s="151"/>
      <c r="V11" s="151"/>
    </row>
    <row r="12" spans="1:22" s="54" customFormat="1" ht="12.75" customHeight="1" x14ac:dyDescent="0.2">
      <c r="A12" s="242" t="s">
        <v>223</v>
      </c>
      <c r="B12" s="242"/>
      <c r="C12" s="242"/>
      <c r="D12" s="242"/>
      <c r="E12" s="242"/>
      <c r="F12" s="242"/>
      <c r="G12" s="242"/>
      <c r="H12" s="242"/>
      <c r="I12" s="242"/>
      <c r="J12" s="242"/>
      <c r="K12" s="242"/>
      <c r="N12" s="152"/>
      <c r="O12" s="152"/>
      <c r="P12" s="153"/>
      <c r="Q12" s="152"/>
      <c r="R12" s="152"/>
      <c r="S12" s="152"/>
      <c r="T12" s="152"/>
      <c r="U12" s="152"/>
      <c r="V12" s="152"/>
    </row>
    <row r="13" spans="1:22" x14ac:dyDescent="0.2">
      <c r="N13" s="154"/>
      <c r="O13" s="154"/>
      <c r="P13" s="154"/>
      <c r="Q13" s="154"/>
      <c r="R13" s="154"/>
      <c r="S13" s="154"/>
      <c r="T13" s="154"/>
      <c r="U13" s="154"/>
      <c r="V13" s="154"/>
    </row>
  </sheetData>
  <mergeCells count="5">
    <mergeCell ref="A12:K12"/>
    <mergeCell ref="A9:K9"/>
    <mergeCell ref="A10:K10"/>
    <mergeCell ref="A11:K11"/>
    <mergeCell ref="A1:V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sheetPr>
  <dimension ref="A1:R31"/>
  <sheetViews>
    <sheetView workbookViewId="0">
      <pane xSplit="1" ySplit="3" topLeftCell="E4" activePane="bottomRight" state="frozen"/>
      <selection pane="topRight" activeCell="B1" sqref="B1"/>
      <selection pane="bottomLeft" activeCell="A4" sqref="A4"/>
      <selection pane="bottomRight" activeCell="A7" sqref="A7:M7"/>
    </sheetView>
  </sheetViews>
  <sheetFormatPr baseColWidth="10" defaultColWidth="10.7109375" defaultRowHeight="12.75" x14ac:dyDescent="0.2"/>
  <cols>
    <col min="1" max="1" width="40.7109375" style="4" customWidth="1"/>
    <col min="2" max="17" width="10.7109375" style="1"/>
    <col min="18" max="18" width="3.28515625" style="143" customWidth="1"/>
    <col min="19" max="16384" width="10.7109375" style="1"/>
  </cols>
  <sheetData>
    <row r="1" spans="1:18" ht="30.75" customHeight="1" x14ac:dyDescent="0.2">
      <c r="A1" s="294" t="str">
        <f>'V 2.2-12'!A1:K1</f>
        <v>Figure V 2.2-12 : Évolution de la part des agents âgés de 50 ans et plus chez les fonctionnaires civils dans les trois versants de la fonction publique, au 31 décembre de chaque année</v>
      </c>
      <c r="B1" s="294"/>
      <c r="C1" s="294"/>
      <c r="D1" s="294"/>
      <c r="E1" s="294"/>
      <c r="F1" s="294"/>
      <c r="G1" s="294"/>
      <c r="H1" s="294"/>
      <c r="R1" s="1"/>
    </row>
    <row r="2" spans="1:18" x14ac:dyDescent="0.2">
      <c r="A2" s="26"/>
      <c r="B2" s="302"/>
      <c r="C2" s="302"/>
      <c r="D2" s="302"/>
      <c r="E2" s="302"/>
      <c r="F2" s="302"/>
      <c r="G2" s="302"/>
      <c r="H2" s="302"/>
      <c r="I2" s="302"/>
      <c r="J2" s="7"/>
      <c r="K2" s="7"/>
      <c r="L2" s="7"/>
      <c r="R2" s="1"/>
    </row>
    <row r="3" spans="1:18" ht="22.5" x14ac:dyDescent="0.2">
      <c r="A3" s="27" t="s">
        <v>3</v>
      </c>
      <c r="B3" s="8">
        <v>1992</v>
      </c>
      <c r="C3" s="8">
        <v>1997</v>
      </c>
      <c r="D3" s="8">
        <v>2002</v>
      </c>
      <c r="E3" s="8">
        <v>2005</v>
      </c>
      <c r="F3" s="8">
        <v>2006</v>
      </c>
      <c r="G3" s="8">
        <v>2007</v>
      </c>
      <c r="H3" s="8">
        <v>2008</v>
      </c>
      <c r="I3" s="8">
        <v>2009</v>
      </c>
      <c r="J3" s="8">
        <v>2010</v>
      </c>
      <c r="K3" s="8">
        <v>2011</v>
      </c>
      <c r="L3" s="8">
        <v>2012</v>
      </c>
      <c r="M3" s="8">
        <v>2013</v>
      </c>
      <c r="N3" s="8">
        <v>2014</v>
      </c>
      <c r="O3" s="8">
        <v>2015</v>
      </c>
      <c r="P3" s="8">
        <v>2016</v>
      </c>
      <c r="Q3" s="8">
        <v>2017</v>
      </c>
      <c r="R3" s="36"/>
    </row>
    <row r="4" spans="1:18" x14ac:dyDescent="0.2">
      <c r="A4" s="28" t="s">
        <v>184</v>
      </c>
      <c r="B4" s="23">
        <v>0.20499999999999999</v>
      </c>
      <c r="C4" s="23">
        <v>0.26</v>
      </c>
      <c r="D4" s="23">
        <v>0.308</v>
      </c>
      <c r="E4" s="23">
        <v>0.31882013161714401</v>
      </c>
      <c r="F4" s="23">
        <v>0.32353832854323999</v>
      </c>
      <c r="G4" s="23">
        <v>0.32400000000000001</v>
      </c>
      <c r="H4" s="23">
        <v>0.32148346866833599</v>
      </c>
      <c r="I4" s="23">
        <v>0.32369063887246707</v>
      </c>
      <c r="J4" s="23">
        <v>0.32677648766695078</v>
      </c>
      <c r="K4" s="23">
        <v>0.3315485064886094</v>
      </c>
      <c r="L4" s="23">
        <v>0.33853244820980888</v>
      </c>
      <c r="M4" s="23">
        <v>0.34331210441020088</v>
      </c>
      <c r="N4" s="23">
        <v>0.34505711212082973</v>
      </c>
      <c r="O4" s="23">
        <v>0.34933139137128155</v>
      </c>
      <c r="P4" s="23">
        <v>0.35338559425664701</v>
      </c>
      <c r="Q4" s="23">
        <v>0.35631219084436955</v>
      </c>
      <c r="R4" s="235"/>
    </row>
    <row r="5" spans="1:18" x14ac:dyDescent="0.2">
      <c r="A5" s="28" t="s">
        <v>185</v>
      </c>
      <c r="B5" s="23">
        <v>0.19900000000000001</v>
      </c>
      <c r="C5" s="23">
        <v>0.22900000000000001</v>
      </c>
      <c r="D5" s="23">
        <v>0.28899999999999998</v>
      </c>
      <c r="E5" s="23">
        <v>0.30607795986824821</v>
      </c>
      <c r="F5" s="23">
        <v>0.30756636660010334</v>
      </c>
      <c r="G5" s="23">
        <v>0.312</v>
      </c>
      <c r="H5" s="23">
        <v>0.31101644834039199</v>
      </c>
      <c r="I5" s="23">
        <v>0.3326819192655473</v>
      </c>
      <c r="J5" s="23">
        <v>0.34556460378005094</v>
      </c>
      <c r="K5" s="23">
        <v>0.35884702212633224</v>
      </c>
      <c r="L5" s="23">
        <v>0.3749714118656669</v>
      </c>
      <c r="M5" s="23">
        <v>0.38776330478040211</v>
      </c>
      <c r="N5" s="23">
        <v>0.40322581743938818</v>
      </c>
      <c r="O5" s="23">
        <v>0.41937094324551227</v>
      </c>
      <c r="P5" s="23">
        <v>0.43344731966495642</v>
      </c>
      <c r="Q5" s="23">
        <v>0.44386734474178363</v>
      </c>
      <c r="R5" s="235"/>
    </row>
    <row r="6" spans="1:18" x14ac:dyDescent="0.2">
      <c r="A6" s="28" t="s">
        <v>186</v>
      </c>
      <c r="B6" s="23">
        <v>0.13100000000000001</v>
      </c>
      <c r="C6" s="23">
        <v>0.16600000000000001</v>
      </c>
      <c r="D6" s="23">
        <v>0.23899999999999999</v>
      </c>
      <c r="E6" s="23">
        <v>0.26373411901175653</v>
      </c>
      <c r="F6" s="23">
        <v>0.27014064679161803</v>
      </c>
      <c r="G6" s="23">
        <v>0.27900000000000003</v>
      </c>
      <c r="H6" s="23">
        <v>0.26582774862920899</v>
      </c>
      <c r="I6" s="23">
        <v>0.28635137238942004</v>
      </c>
      <c r="J6" s="23">
        <v>0.29212577624061542</v>
      </c>
      <c r="K6" s="23">
        <v>0.29953346039505524</v>
      </c>
      <c r="L6" s="23">
        <v>0.30487430044706298</v>
      </c>
      <c r="M6" s="23">
        <v>0.31391320989426341</v>
      </c>
      <c r="N6" s="23">
        <v>0.32146789078369653</v>
      </c>
      <c r="O6" s="23">
        <v>0.32972132151089939</v>
      </c>
      <c r="P6" s="23">
        <v>0.33713034374789902</v>
      </c>
      <c r="Q6" s="23">
        <v>0.3423686117742144</v>
      </c>
      <c r="R6" s="235"/>
    </row>
    <row r="7" spans="1:18" ht="15" customHeight="1" x14ac:dyDescent="0.2">
      <c r="A7" s="297" t="str">
        <f>'V 2.2-12'!A24:K24</f>
        <v xml:space="preserve">Sources : FGE, SIASP, Insee ; CNRACL. Traitement DGAFP, Dessi. </v>
      </c>
      <c r="B7" s="298"/>
      <c r="C7" s="298"/>
      <c r="D7" s="298"/>
      <c r="E7" s="298"/>
      <c r="F7" s="298"/>
      <c r="G7" s="298"/>
      <c r="H7" s="298"/>
      <c r="I7" s="298"/>
      <c r="J7" s="298"/>
      <c r="K7" s="298"/>
      <c r="L7" s="298"/>
      <c r="M7" s="298"/>
      <c r="N7" s="233"/>
      <c r="R7" s="1"/>
    </row>
    <row r="8" spans="1:18" x14ac:dyDescent="0.2">
      <c r="A8" s="299" t="str">
        <f>'V 2.2-12'!A25:K25</f>
        <v xml:space="preserve">Champ : Agents fonctionnaires au 31 décembre de l'année hors collectivité d’outre-mer. FPE : uniquement les ministères jusqu’en 2008 (FGE, Insee) ; ministères et EPA à partir de 2009 (Siasp, Insee). FPT et FPH : fonctionnaires avec une durée hebdomadaire de travail au moins égale à 28 heures (données CNRACL puis Siasp depuis 2009). </v>
      </c>
      <c r="B8" s="300"/>
      <c r="C8" s="300"/>
      <c r="D8" s="300"/>
      <c r="E8" s="300"/>
      <c r="F8" s="300"/>
      <c r="G8" s="300"/>
      <c r="H8" s="300"/>
      <c r="I8" s="300"/>
      <c r="J8" s="300"/>
      <c r="K8" s="300"/>
      <c r="L8" s="300"/>
      <c r="M8" s="300"/>
      <c r="N8" s="234"/>
      <c r="R8" s="1"/>
    </row>
    <row r="9" spans="1:18" ht="30" customHeight="1" x14ac:dyDescent="0.2">
      <c r="A9" s="299" t="str">
        <f>'V 2.2-12'!A26:K26</f>
        <v>(1)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v>
      </c>
      <c r="B9" s="300"/>
      <c r="C9" s="300"/>
      <c r="D9" s="300"/>
      <c r="E9" s="300"/>
      <c r="F9" s="300"/>
      <c r="G9" s="300"/>
      <c r="H9" s="300"/>
      <c r="I9" s="300"/>
      <c r="J9" s="300"/>
      <c r="K9" s="300"/>
      <c r="L9" s="300"/>
      <c r="M9" s="300"/>
      <c r="N9" s="234"/>
      <c r="R9" s="1"/>
    </row>
    <row r="10" spans="1:18" ht="30" customHeight="1" x14ac:dyDescent="0.2">
      <c r="A10" s="301"/>
      <c r="B10" s="296"/>
      <c r="C10" s="296"/>
      <c r="D10" s="296"/>
      <c r="E10" s="296"/>
      <c r="F10" s="296"/>
      <c r="G10" s="296"/>
      <c r="H10" s="296"/>
      <c r="I10" s="296"/>
      <c r="J10" s="296"/>
      <c r="K10" s="296"/>
      <c r="L10" s="296"/>
      <c r="M10" s="296"/>
      <c r="N10" s="234"/>
      <c r="R10" s="1"/>
    </row>
    <row r="11" spans="1:18" x14ac:dyDescent="0.2">
      <c r="R11" s="1"/>
    </row>
    <row r="12" spans="1:18" x14ac:dyDescent="0.2">
      <c r="R12" s="1"/>
    </row>
    <row r="13" spans="1:18" x14ac:dyDescent="0.2">
      <c r="R13" s="1"/>
    </row>
    <row r="14" spans="1:18" x14ac:dyDescent="0.2">
      <c r="R14" s="1"/>
    </row>
    <row r="15" spans="1:18" x14ac:dyDescent="0.2">
      <c r="R15" s="1"/>
    </row>
    <row r="16" spans="1:18" x14ac:dyDescent="0.2">
      <c r="R16" s="1"/>
    </row>
    <row r="17" spans="18:18" x14ac:dyDescent="0.2">
      <c r="R17" s="1"/>
    </row>
    <row r="18" spans="18:18" x14ac:dyDescent="0.2">
      <c r="R18" s="1"/>
    </row>
    <row r="19" spans="18:18" x14ac:dyDescent="0.2">
      <c r="R19" s="1"/>
    </row>
    <row r="20" spans="18:18" x14ac:dyDescent="0.2">
      <c r="R20" s="1"/>
    </row>
    <row r="21" spans="18:18" x14ac:dyDescent="0.2">
      <c r="R21" s="1"/>
    </row>
    <row r="22" spans="18:18" x14ac:dyDescent="0.2">
      <c r="R22" s="1"/>
    </row>
    <row r="23" spans="18:18" x14ac:dyDescent="0.2">
      <c r="R23" s="1"/>
    </row>
    <row r="24" spans="18:18" x14ac:dyDescent="0.2">
      <c r="R24" s="1"/>
    </row>
    <row r="25" spans="18:18" x14ac:dyDescent="0.2">
      <c r="R25" s="1"/>
    </row>
    <row r="26" spans="18:18" x14ac:dyDescent="0.2">
      <c r="R26" s="1"/>
    </row>
    <row r="27" spans="18:18" x14ac:dyDescent="0.2">
      <c r="R27" s="1"/>
    </row>
    <row r="28" spans="18:18" x14ac:dyDescent="0.2">
      <c r="R28" s="1"/>
    </row>
    <row r="29" spans="18:18" x14ac:dyDescent="0.2">
      <c r="R29" s="1"/>
    </row>
    <row r="30" spans="18:18" x14ac:dyDescent="0.2">
      <c r="R30" s="1"/>
    </row>
    <row r="31" spans="18:18" x14ac:dyDescent="0.2">
      <c r="R31" s="1"/>
    </row>
  </sheetData>
  <mergeCells count="6">
    <mergeCell ref="A7:M7"/>
    <mergeCell ref="A8:M8"/>
    <mergeCell ref="A9:M9"/>
    <mergeCell ref="A10:M10"/>
    <mergeCell ref="A1:H1"/>
    <mergeCell ref="B2:I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3" tint="0.79998168889431442"/>
  </sheetPr>
  <dimension ref="A1:K95"/>
  <sheetViews>
    <sheetView topLeftCell="A70" zoomScaleNormal="100" workbookViewId="0">
      <selection activeCell="M75" sqref="M75"/>
    </sheetView>
  </sheetViews>
  <sheetFormatPr baseColWidth="10" defaultColWidth="10.7109375" defaultRowHeight="11.25" x14ac:dyDescent="0.2"/>
  <cols>
    <col min="1" max="16384" width="10.7109375" style="9"/>
  </cols>
  <sheetData>
    <row r="1" spans="1:11" ht="12.75" x14ac:dyDescent="0.2">
      <c r="A1" s="15" t="s">
        <v>253</v>
      </c>
      <c r="B1" s="15"/>
      <c r="C1" s="15"/>
      <c r="D1" s="15"/>
      <c r="E1" s="15"/>
      <c r="F1" s="15"/>
      <c r="G1" s="15"/>
      <c r="H1" s="15"/>
      <c r="I1" s="15"/>
      <c r="J1" s="15"/>
      <c r="K1" s="15"/>
    </row>
    <row r="2" spans="1:11" ht="12.75" x14ac:dyDescent="0.2">
      <c r="A2" s="15"/>
    </row>
    <row r="3" spans="1:11" x14ac:dyDescent="0.2">
      <c r="A3" s="5"/>
    </row>
    <row r="4" spans="1:11" ht="12.75" x14ac:dyDescent="0.2">
      <c r="A4" s="15"/>
    </row>
    <row r="5" spans="1:11" ht="12.75" x14ac:dyDescent="0.2">
      <c r="A5" s="15"/>
    </row>
    <row r="24" spans="1:11" ht="15" customHeight="1" x14ac:dyDescent="0.2">
      <c r="A24" s="303" t="s">
        <v>254</v>
      </c>
      <c r="B24" s="245"/>
      <c r="C24" s="245"/>
      <c r="D24" s="245"/>
      <c r="E24" s="245"/>
      <c r="F24" s="245"/>
      <c r="G24" s="245"/>
      <c r="H24" s="245"/>
      <c r="I24" s="245"/>
      <c r="J24" s="245"/>
      <c r="K24" s="245"/>
    </row>
    <row r="25" spans="1:11" ht="24" customHeight="1" x14ac:dyDescent="0.2">
      <c r="A25" s="303" t="s">
        <v>255</v>
      </c>
      <c r="B25" s="245"/>
      <c r="C25" s="245"/>
      <c r="D25" s="245"/>
      <c r="E25" s="245"/>
      <c r="F25" s="245"/>
      <c r="G25" s="245"/>
      <c r="H25" s="245"/>
      <c r="I25" s="245"/>
      <c r="J25" s="245"/>
      <c r="K25" s="245"/>
    </row>
    <row r="26" spans="1:11" x14ac:dyDescent="0.2">
      <c r="A26" s="22"/>
      <c r="B26" s="22"/>
      <c r="C26" s="22"/>
      <c r="D26" s="22"/>
      <c r="E26" s="22"/>
      <c r="F26" s="22"/>
      <c r="G26" s="22"/>
      <c r="H26" s="22"/>
    </row>
    <row r="27" spans="1:11" x14ac:dyDescent="0.2">
      <c r="A27" s="22"/>
      <c r="B27" s="22"/>
      <c r="C27" s="22"/>
      <c r="D27" s="22"/>
      <c r="E27" s="22"/>
      <c r="F27" s="22"/>
      <c r="G27" s="22"/>
      <c r="H27" s="22"/>
    </row>
    <row r="28" spans="1:11" x14ac:dyDescent="0.2">
      <c r="A28" s="22"/>
      <c r="B28" s="22"/>
      <c r="C28" s="22"/>
      <c r="D28" s="22"/>
      <c r="E28" s="22"/>
      <c r="F28" s="22"/>
      <c r="G28" s="22"/>
      <c r="H28" s="22"/>
    </row>
    <row r="29" spans="1:11" x14ac:dyDescent="0.2">
      <c r="A29" s="22"/>
      <c r="B29" s="22"/>
      <c r="C29" s="22"/>
      <c r="D29" s="22"/>
      <c r="E29" s="22"/>
      <c r="F29" s="22"/>
      <c r="G29" s="22"/>
      <c r="H29" s="22"/>
    </row>
    <row r="30" spans="1:11" x14ac:dyDescent="0.2">
      <c r="A30" s="22"/>
      <c r="B30" s="22"/>
      <c r="C30" s="22"/>
      <c r="D30" s="22"/>
      <c r="E30" s="22"/>
      <c r="F30" s="22"/>
      <c r="G30" s="22"/>
      <c r="H30" s="22"/>
    </row>
    <row r="48" spans="1:11" ht="15" customHeight="1" x14ac:dyDescent="0.2">
      <c r="A48" s="303" t="s">
        <v>256</v>
      </c>
      <c r="B48" s="245"/>
      <c r="C48" s="245"/>
      <c r="D48" s="245"/>
      <c r="E48" s="245"/>
      <c r="F48" s="245"/>
      <c r="G48" s="245"/>
      <c r="H48" s="245"/>
      <c r="I48" s="245"/>
      <c r="J48" s="245"/>
      <c r="K48" s="245"/>
    </row>
    <row r="49" spans="1:11" ht="12.75" x14ac:dyDescent="0.2">
      <c r="A49" s="303" t="s">
        <v>257</v>
      </c>
      <c r="B49" s="245"/>
      <c r="C49" s="245"/>
      <c r="D49" s="245"/>
      <c r="E49" s="245"/>
      <c r="F49" s="245"/>
      <c r="G49" s="245"/>
      <c r="H49" s="245"/>
      <c r="I49" s="245"/>
      <c r="J49" s="245"/>
      <c r="K49" s="245"/>
    </row>
    <row r="71" spans="1:11" ht="15" customHeight="1" x14ac:dyDescent="0.2">
      <c r="A71" s="303" t="s">
        <v>256</v>
      </c>
      <c r="B71" s="245"/>
      <c r="C71" s="245"/>
      <c r="D71" s="245"/>
      <c r="E71" s="245"/>
      <c r="F71" s="245"/>
      <c r="G71" s="245"/>
      <c r="H71" s="245"/>
      <c r="I71" s="245"/>
      <c r="J71" s="245"/>
      <c r="K71" s="245"/>
    </row>
    <row r="72" spans="1:11" ht="12.75" x14ac:dyDescent="0.2">
      <c r="A72" s="303" t="s">
        <v>258</v>
      </c>
      <c r="B72" s="245"/>
      <c r="C72" s="245"/>
      <c r="D72" s="245"/>
      <c r="E72" s="245"/>
      <c r="F72" s="245"/>
      <c r="G72" s="245"/>
      <c r="H72" s="245"/>
      <c r="I72" s="245"/>
      <c r="J72" s="245"/>
      <c r="K72" s="245"/>
    </row>
    <row r="93" spans="1:11" ht="15" customHeight="1" x14ac:dyDescent="0.2">
      <c r="A93" s="303" t="s">
        <v>256</v>
      </c>
      <c r="B93" s="245"/>
      <c r="C93" s="245"/>
      <c r="D93" s="245"/>
      <c r="E93" s="245"/>
      <c r="F93" s="245"/>
      <c r="G93" s="245"/>
      <c r="H93" s="245"/>
      <c r="I93" s="245"/>
      <c r="J93" s="245"/>
      <c r="K93" s="245"/>
    </row>
    <row r="94" spans="1:11" ht="24" customHeight="1" x14ac:dyDescent="0.2">
      <c r="A94" s="303" t="s">
        <v>259</v>
      </c>
      <c r="B94" s="245"/>
      <c r="C94" s="245"/>
      <c r="D94" s="245"/>
      <c r="E94" s="245"/>
      <c r="F94" s="245"/>
      <c r="G94" s="245"/>
      <c r="H94" s="245"/>
      <c r="I94" s="245"/>
      <c r="J94" s="245"/>
      <c r="K94" s="245"/>
    </row>
    <row r="95" spans="1:11" ht="30" customHeight="1" x14ac:dyDescent="0.2">
      <c r="A95" s="295"/>
      <c r="B95" s="296"/>
      <c r="C95" s="296"/>
      <c r="D95" s="296"/>
      <c r="E95" s="296"/>
      <c r="F95" s="296"/>
      <c r="G95" s="296"/>
      <c r="H95" s="296"/>
      <c r="I95" s="296"/>
      <c r="J95" s="296"/>
      <c r="K95" s="296"/>
    </row>
  </sheetData>
  <mergeCells count="9">
    <mergeCell ref="A93:K93"/>
    <mergeCell ref="A94:K94"/>
    <mergeCell ref="A95:K95"/>
    <mergeCell ref="A24:K24"/>
    <mergeCell ref="A25:K25"/>
    <mergeCell ref="A48:K48"/>
    <mergeCell ref="A49:K49"/>
    <mergeCell ref="A71:K71"/>
    <mergeCell ref="A72:K7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7"/>
  </sheetPr>
  <dimension ref="A1:AT68"/>
  <sheetViews>
    <sheetView zoomScale="96" zoomScaleNormal="96" workbookViewId="0">
      <pane xSplit="1" ySplit="6" topLeftCell="AA40" activePane="bottomRight" state="frozen"/>
      <selection sqref="A1:XFD1048576"/>
      <selection pane="topRight" sqref="A1:XFD1048576"/>
      <selection pane="bottomLeft" sqref="A1:XFD1048576"/>
      <selection pane="bottomRight" activeCell="AJ5" sqref="AJ5"/>
    </sheetView>
  </sheetViews>
  <sheetFormatPr baseColWidth="10" defaultColWidth="10.7109375" defaultRowHeight="12.75" x14ac:dyDescent="0.2"/>
  <cols>
    <col min="1" max="1" width="20.7109375" style="33" customWidth="1"/>
    <col min="2" max="3" width="9.28515625" style="1" bestFit="1" customWidth="1"/>
    <col min="4" max="4" width="8.85546875" style="1" bestFit="1" customWidth="1"/>
    <col min="5" max="6" width="9.28515625" style="1" bestFit="1" customWidth="1"/>
    <col min="7" max="7" width="8.85546875" style="1" bestFit="1" customWidth="1"/>
    <col min="8" max="8" width="8.28515625" style="1" bestFit="1" customWidth="1"/>
    <col min="9" max="10" width="10.28515625" style="1" bestFit="1" customWidth="1"/>
    <col min="11" max="11" width="9.28515625" style="1" bestFit="1" customWidth="1"/>
    <col min="12" max="12" width="10.28515625" style="1" bestFit="1" customWidth="1"/>
    <col min="13" max="13" width="10.28515625" style="1" customWidth="1"/>
    <col min="14" max="14" width="9.28515625" style="1" bestFit="1" customWidth="1"/>
    <col min="15" max="16384" width="10.7109375" style="1"/>
  </cols>
  <sheetData>
    <row r="1" spans="1:44" x14ac:dyDescent="0.2">
      <c r="A1" s="306" t="str">
        <f>'V2.2-13 à 16'!A1:K1</f>
        <v xml:space="preserve">Figures V 2.2-13 à V 2.2-16 : Évolution des pyramides des âges des agents de la fonction publique de l'Etat présent au 31 décembre de l'année selon le statut </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49"/>
    </row>
    <row r="2" spans="1:44" x14ac:dyDescent="0.2">
      <c r="A2" s="31"/>
    </row>
    <row r="3" spans="1:44" s="29" customFormat="1" ht="30" customHeight="1" x14ac:dyDescent="0.2">
      <c r="A3" s="310" t="s">
        <v>5</v>
      </c>
      <c r="B3" s="310"/>
      <c r="C3" s="310"/>
      <c r="D3" s="310"/>
      <c r="E3" s="310"/>
      <c r="F3" s="310"/>
      <c r="G3" s="310"/>
      <c r="H3" s="310"/>
      <c r="I3" s="310"/>
      <c r="J3" s="310"/>
      <c r="K3" s="310"/>
      <c r="L3" s="310"/>
      <c r="M3" s="310"/>
      <c r="N3" s="310"/>
      <c r="P3" s="307"/>
      <c r="Q3" s="307"/>
      <c r="R3" s="307"/>
      <c r="S3" s="307"/>
      <c r="T3" s="307"/>
      <c r="U3" s="307"/>
      <c r="V3" s="307"/>
      <c r="W3" s="307"/>
      <c r="X3" s="307"/>
      <c r="Z3" s="307"/>
      <c r="AA3" s="307"/>
      <c r="AB3" s="307"/>
      <c r="AC3" s="307"/>
      <c r="AD3" s="307"/>
      <c r="AE3" s="307"/>
      <c r="AF3" s="307"/>
      <c r="AG3" s="307"/>
      <c r="AH3" s="307"/>
      <c r="AJ3" s="307"/>
      <c r="AK3" s="307"/>
      <c r="AL3" s="307"/>
      <c r="AM3" s="307"/>
      <c r="AN3" s="307"/>
      <c r="AO3" s="307"/>
      <c r="AP3" s="307"/>
      <c r="AQ3" s="307"/>
      <c r="AR3" s="307"/>
    </row>
    <row r="4" spans="1:44" s="29" customFormat="1" ht="30" customHeight="1" x14ac:dyDescent="0.2">
      <c r="A4" s="310" t="s">
        <v>77</v>
      </c>
      <c r="B4" s="310"/>
      <c r="C4" s="310"/>
      <c r="D4" s="310"/>
      <c r="E4" s="310"/>
      <c r="F4" s="310"/>
      <c r="G4" s="310"/>
      <c r="H4" s="310"/>
      <c r="I4" s="310"/>
      <c r="J4" s="310"/>
      <c r="K4" s="310"/>
      <c r="L4" s="310"/>
      <c r="M4" s="310"/>
      <c r="N4" s="310"/>
      <c r="P4" s="310" t="s">
        <v>191</v>
      </c>
      <c r="Q4" s="307"/>
      <c r="R4" s="307"/>
      <c r="S4" s="307"/>
      <c r="T4" s="307"/>
      <c r="U4" s="307"/>
      <c r="V4" s="307"/>
      <c r="W4" s="307"/>
      <c r="X4" s="307"/>
      <c r="Z4" s="310" t="s">
        <v>192</v>
      </c>
      <c r="AA4" s="307"/>
      <c r="AB4" s="307"/>
      <c r="AC4" s="307"/>
      <c r="AD4" s="307"/>
      <c r="AE4" s="307"/>
      <c r="AF4" s="307"/>
      <c r="AG4" s="307"/>
      <c r="AH4" s="307"/>
      <c r="AJ4" s="308" t="s">
        <v>202</v>
      </c>
      <c r="AK4" s="309"/>
      <c r="AL4" s="309"/>
      <c r="AM4" s="309"/>
      <c r="AN4" s="309"/>
      <c r="AO4" s="309"/>
      <c r="AP4" s="309"/>
      <c r="AQ4" s="309"/>
      <c r="AR4" s="309"/>
    </row>
    <row r="5" spans="1:44" s="30" customFormat="1" ht="11.25" x14ac:dyDescent="0.2">
      <c r="A5" s="34"/>
      <c r="B5" s="42" t="s">
        <v>260</v>
      </c>
      <c r="C5" s="42" t="s">
        <v>260</v>
      </c>
      <c r="D5" s="42" t="s">
        <v>260</v>
      </c>
      <c r="E5" s="42" t="s">
        <v>260</v>
      </c>
      <c r="F5" s="42" t="s">
        <v>261</v>
      </c>
      <c r="G5" s="42" t="s">
        <v>261</v>
      </c>
      <c r="H5" s="42" t="s">
        <v>261</v>
      </c>
      <c r="I5" s="42" t="s">
        <v>261</v>
      </c>
      <c r="J5" s="42" t="s">
        <v>261</v>
      </c>
      <c r="K5" s="42" t="s">
        <v>261</v>
      </c>
      <c r="L5" s="42" t="s">
        <v>261</v>
      </c>
      <c r="M5" s="42" t="s">
        <v>261</v>
      </c>
      <c r="N5" s="42" t="s">
        <v>261</v>
      </c>
      <c r="P5" s="155" t="s">
        <v>261</v>
      </c>
      <c r="Q5" s="155" t="s">
        <v>261</v>
      </c>
      <c r="R5" s="155" t="s">
        <v>261</v>
      </c>
      <c r="S5" s="155" t="s">
        <v>261</v>
      </c>
      <c r="T5" s="155" t="s">
        <v>261</v>
      </c>
      <c r="U5" s="155" t="s">
        <v>261</v>
      </c>
      <c r="V5" s="155" t="s">
        <v>261</v>
      </c>
      <c r="W5" s="155" t="s">
        <v>261</v>
      </c>
      <c r="X5" s="155" t="s">
        <v>261</v>
      </c>
      <c r="Y5" s="36"/>
      <c r="Z5" s="155" t="s">
        <v>261</v>
      </c>
      <c r="AA5" s="155" t="s">
        <v>261</v>
      </c>
      <c r="AB5" s="155" t="s">
        <v>261</v>
      </c>
      <c r="AC5" s="155" t="s">
        <v>261</v>
      </c>
      <c r="AD5" s="155" t="s">
        <v>261</v>
      </c>
      <c r="AE5" s="155" t="s">
        <v>261</v>
      </c>
      <c r="AF5" s="155" t="s">
        <v>261</v>
      </c>
      <c r="AG5" s="155" t="s">
        <v>261</v>
      </c>
      <c r="AH5" s="155" t="s">
        <v>261</v>
      </c>
      <c r="AI5" s="36"/>
      <c r="AJ5" s="155" t="s">
        <v>261</v>
      </c>
      <c r="AK5" s="155" t="s">
        <v>261</v>
      </c>
      <c r="AL5" s="155" t="s">
        <v>261</v>
      </c>
      <c r="AM5" s="155" t="s">
        <v>261</v>
      </c>
      <c r="AN5" s="155" t="s">
        <v>261</v>
      </c>
      <c r="AO5" s="155" t="s">
        <v>261</v>
      </c>
      <c r="AP5" s="155" t="s">
        <v>261</v>
      </c>
      <c r="AQ5" s="155" t="s">
        <v>261</v>
      </c>
      <c r="AR5" s="155" t="s">
        <v>261</v>
      </c>
    </row>
    <row r="6" spans="1:44" s="30" customFormat="1" ht="11.25" x14ac:dyDescent="0.2">
      <c r="A6" s="35" t="s">
        <v>6</v>
      </c>
      <c r="B6" s="42" t="s">
        <v>262</v>
      </c>
      <c r="C6" s="42" t="s">
        <v>263</v>
      </c>
      <c r="D6" s="42" t="s">
        <v>264</v>
      </c>
      <c r="E6" s="42" t="s">
        <v>265</v>
      </c>
      <c r="F6" s="42">
        <v>2009</v>
      </c>
      <c r="G6" s="42">
        <v>2010</v>
      </c>
      <c r="H6" s="42">
        <v>2011</v>
      </c>
      <c r="I6" s="42">
        <v>2012</v>
      </c>
      <c r="J6" s="42">
        <v>2013</v>
      </c>
      <c r="K6" s="42">
        <v>2014</v>
      </c>
      <c r="L6" s="42">
        <v>2015</v>
      </c>
      <c r="M6" s="42">
        <v>2016</v>
      </c>
      <c r="N6" s="42">
        <v>2017</v>
      </c>
      <c r="P6" s="156">
        <v>2009</v>
      </c>
      <c r="Q6" s="156">
        <v>2010</v>
      </c>
      <c r="R6" s="156">
        <v>2011</v>
      </c>
      <c r="S6" s="156">
        <v>2012</v>
      </c>
      <c r="T6" s="156">
        <v>2013</v>
      </c>
      <c r="U6" s="156">
        <v>2014</v>
      </c>
      <c r="V6" s="156">
        <v>2015</v>
      </c>
      <c r="W6" s="156">
        <v>2016</v>
      </c>
      <c r="X6" s="156">
        <v>2017</v>
      </c>
      <c r="Y6" s="36"/>
      <c r="Z6" s="156">
        <v>2009</v>
      </c>
      <c r="AA6" s="156">
        <v>2010</v>
      </c>
      <c r="AB6" s="156">
        <v>2011</v>
      </c>
      <c r="AC6" s="156">
        <v>2012</v>
      </c>
      <c r="AD6" s="156">
        <v>2013</v>
      </c>
      <c r="AE6" s="156">
        <v>2014</v>
      </c>
      <c r="AF6" s="156">
        <v>2015</v>
      </c>
      <c r="AG6" s="156">
        <v>2016</v>
      </c>
      <c r="AH6" s="156">
        <v>2017</v>
      </c>
      <c r="AI6" s="36"/>
      <c r="AJ6" s="156">
        <v>2009</v>
      </c>
      <c r="AK6" s="156">
        <v>2010</v>
      </c>
      <c r="AL6" s="156">
        <v>2011</v>
      </c>
      <c r="AM6" s="156">
        <v>2012</v>
      </c>
      <c r="AN6" s="156">
        <v>2013</v>
      </c>
      <c r="AO6" s="156">
        <v>2014</v>
      </c>
      <c r="AP6" s="156">
        <v>2015</v>
      </c>
      <c r="AQ6" s="156">
        <v>2016</v>
      </c>
      <c r="AR6" s="156">
        <v>2017</v>
      </c>
    </row>
    <row r="7" spans="1:44" s="9" customFormat="1" ht="11.25" x14ac:dyDescent="0.2">
      <c r="A7" s="32">
        <v>16</v>
      </c>
      <c r="B7" s="20">
        <v>0</v>
      </c>
      <c r="C7" s="20">
        <v>0</v>
      </c>
      <c r="D7" s="20">
        <v>0</v>
      </c>
      <c r="E7" s="20">
        <v>0</v>
      </c>
      <c r="F7" s="20">
        <v>0</v>
      </c>
      <c r="G7" s="20">
        <v>1</v>
      </c>
      <c r="H7" s="20">
        <v>1</v>
      </c>
      <c r="I7" s="20">
        <v>0</v>
      </c>
      <c r="J7" s="20">
        <v>0</v>
      </c>
      <c r="K7" s="20">
        <v>0</v>
      </c>
      <c r="L7" s="20">
        <v>0</v>
      </c>
      <c r="M7" s="20">
        <v>0</v>
      </c>
      <c r="N7" s="20">
        <v>1</v>
      </c>
      <c r="P7" s="124">
        <v>12</v>
      </c>
      <c r="Q7" s="124">
        <v>1</v>
      </c>
      <c r="R7" s="124">
        <v>7</v>
      </c>
      <c r="S7" s="124">
        <v>1</v>
      </c>
      <c r="T7" s="124">
        <v>0</v>
      </c>
      <c r="U7" s="122">
        <v>2</v>
      </c>
      <c r="V7" s="122">
        <v>5</v>
      </c>
      <c r="W7" s="122">
        <v>8</v>
      </c>
      <c r="X7" s="122">
        <v>2</v>
      </c>
      <c r="Z7" s="124">
        <v>0</v>
      </c>
      <c r="AA7" s="124">
        <v>0</v>
      </c>
      <c r="AB7" s="124">
        <v>0</v>
      </c>
      <c r="AC7" s="124">
        <v>2</v>
      </c>
      <c r="AD7" s="122">
        <v>0</v>
      </c>
      <c r="AE7" s="122">
        <v>0</v>
      </c>
      <c r="AF7" s="122">
        <v>0</v>
      </c>
      <c r="AG7" s="122">
        <v>115</v>
      </c>
      <c r="AH7" s="122">
        <v>127</v>
      </c>
      <c r="AJ7" s="124">
        <v>0</v>
      </c>
      <c r="AK7" s="124">
        <v>9</v>
      </c>
      <c r="AL7" s="124">
        <v>14</v>
      </c>
      <c r="AM7" s="122">
        <v>18</v>
      </c>
      <c r="AN7" s="122">
        <v>15</v>
      </c>
      <c r="AO7" s="122">
        <v>12</v>
      </c>
      <c r="AP7" s="122">
        <v>72</v>
      </c>
      <c r="AQ7" s="122">
        <v>119</v>
      </c>
      <c r="AR7" s="122">
        <v>135</v>
      </c>
    </row>
    <row r="8" spans="1:44" s="9" customFormat="1" ht="11.25" x14ac:dyDescent="0.2">
      <c r="A8" s="32">
        <v>17</v>
      </c>
      <c r="B8" s="20">
        <v>0</v>
      </c>
      <c r="C8" s="20">
        <v>0</v>
      </c>
      <c r="D8" s="20">
        <v>0</v>
      </c>
      <c r="E8" s="20">
        <v>5</v>
      </c>
      <c r="F8" s="20">
        <v>2</v>
      </c>
      <c r="G8" s="20">
        <v>0</v>
      </c>
      <c r="H8" s="20">
        <v>6</v>
      </c>
      <c r="I8" s="20">
        <v>6</v>
      </c>
      <c r="J8" s="20">
        <v>2</v>
      </c>
      <c r="K8" s="20">
        <v>2</v>
      </c>
      <c r="L8" s="20">
        <v>2</v>
      </c>
      <c r="M8" s="20">
        <v>1</v>
      </c>
      <c r="N8" s="20">
        <v>1</v>
      </c>
      <c r="P8" s="122">
        <v>58</v>
      </c>
      <c r="Q8" s="122">
        <v>11</v>
      </c>
      <c r="R8" s="122">
        <v>22</v>
      </c>
      <c r="S8" s="122">
        <v>5</v>
      </c>
      <c r="T8" s="122">
        <v>8</v>
      </c>
      <c r="U8" s="122">
        <v>11</v>
      </c>
      <c r="V8" s="122">
        <v>7</v>
      </c>
      <c r="W8" s="122">
        <v>10</v>
      </c>
      <c r="X8" s="122">
        <v>14</v>
      </c>
      <c r="Y8" s="17"/>
      <c r="Z8" s="122">
        <v>91</v>
      </c>
      <c r="AA8" s="122">
        <v>143</v>
      </c>
      <c r="AB8" s="122">
        <v>85</v>
      </c>
      <c r="AC8" s="122">
        <v>312</v>
      </c>
      <c r="AD8" s="122">
        <v>134</v>
      </c>
      <c r="AE8" s="122">
        <v>134</v>
      </c>
      <c r="AF8" s="122">
        <v>137</v>
      </c>
      <c r="AG8" s="122">
        <v>367</v>
      </c>
      <c r="AH8" s="122">
        <v>384</v>
      </c>
      <c r="AI8" s="17"/>
      <c r="AJ8" s="122">
        <v>0</v>
      </c>
      <c r="AK8" s="124">
        <v>34</v>
      </c>
      <c r="AL8" s="124">
        <v>23</v>
      </c>
      <c r="AM8" s="122">
        <v>39</v>
      </c>
      <c r="AN8" s="122">
        <v>28</v>
      </c>
      <c r="AO8" s="122">
        <v>33</v>
      </c>
      <c r="AP8" s="122">
        <v>144</v>
      </c>
      <c r="AQ8" s="122">
        <v>259</v>
      </c>
      <c r="AR8" s="122">
        <v>258</v>
      </c>
    </row>
    <row r="9" spans="1:44" s="9" customFormat="1" ht="11.25" x14ac:dyDescent="0.2">
      <c r="A9" s="32">
        <v>18</v>
      </c>
      <c r="B9" s="20">
        <v>63</v>
      </c>
      <c r="C9" s="20">
        <v>7</v>
      </c>
      <c r="D9" s="20">
        <v>31</v>
      </c>
      <c r="E9" s="20">
        <v>12</v>
      </c>
      <c r="F9" s="20">
        <v>26</v>
      </c>
      <c r="G9" s="20">
        <v>22</v>
      </c>
      <c r="H9" s="20">
        <v>19</v>
      </c>
      <c r="I9" s="20">
        <v>15</v>
      </c>
      <c r="J9" s="20">
        <v>21</v>
      </c>
      <c r="K9" s="20">
        <v>26</v>
      </c>
      <c r="L9" s="20">
        <v>22</v>
      </c>
      <c r="M9" s="20">
        <v>21</v>
      </c>
      <c r="N9" s="20">
        <v>29</v>
      </c>
      <c r="P9" s="122">
        <v>412</v>
      </c>
      <c r="Q9" s="122">
        <v>357</v>
      </c>
      <c r="R9" s="122">
        <v>365</v>
      </c>
      <c r="S9" s="122">
        <v>310</v>
      </c>
      <c r="T9" s="122">
        <v>271</v>
      </c>
      <c r="U9" s="122">
        <v>385</v>
      </c>
      <c r="V9" s="122">
        <v>304</v>
      </c>
      <c r="W9" s="122">
        <v>278</v>
      </c>
      <c r="X9" s="122">
        <v>379</v>
      </c>
      <c r="Y9" s="17"/>
      <c r="Z9" s="122">
        <v>1239</v>
      </c>
      <c r="AA9" s="122">
        <v>1463</v>
      </c>
      <c r="AB9" s="122">
        <v>1157</v>
      </c>
      <c r="AC9" s="122">
        <v>1663</v>
      </c>
      <c r="AD9" s="122">
        <v>1095</v>
      </c>
      <c r="AE9" s="122">
        <v>1400</v>
      </c>
      <c r="AF9" s="122">
        <v>1399</v>
      </c>
      <c r="AG9" s="122">
        <v>2337</v>
      </c>
      <c r="AH9" s="122">
        <v>2175</v>
      </c>
      <c r="AI9" s="17"/>
      <c r="AJ9" s="122">
        <v>0</v>
      </c>
      <c r="AK9" s="124">
        <v>87</v>
      </c>
      <c r="AL9" s="124">
        <v>47</v>
      </c>
      <c r="AM9" s="122">
        <v>58</v>
      </c>
      <c r="AN9" s="122">
        <v>63</v>
      </c>
      <c r="AO9" s="122">
        <v>56</v>
      </c>
      <c r="AP9" s="122">
        <v>403</v>
      </c>
      <c r="AQ9" s="122">
        <v>571</v>
      </c>
      <c r="AR9" s="122">
        <v>706</v>
      </c>
    </row>
    <row r="10" spans="1:44" s="9" customFormat="1" ht="11.25" x14ac:dyDescent="0.2">
      <c r="A10" s="32">
        <v>19</v>
      </c>
      <c r="B10" s="20">
        <v>511</v>
      </c>
      <c r="C10" s="20">
        <v>179</v>
      </c>
      <c r="D10" s="20">
        <v>385</v>
      </c>
      <c r="E10" s="20">
        <v>206</v>
      </c>
      <c r="F10" s="20">
        <v>212</v>
      </c>
      <c r="G10" s="20">
        <v>196</v>
      </c>
      <c r="H10" s="20">
        <v>197</v>
      </c>
      <c r="I10" s="20">
        <v>169</v>
      </c>
      <c r="J10" s="20">
        <v>191</v>
      </c>
      <c r="K10" s="20">
        <v>211</v>
      </c>
      <c r="L10" s="20">
        <v>245</v>
      </c>
      <c r="M10" s="20">
        <v>210</v>
      </c>
      <c r="N10" s="20">
        <v>236</v>
      </c>
      <c r="P10" s="122">
        <v>1418</v>
      </c>
      <c r="Q10" s="122">
        <v>1309</v>
      </c>
      <c r="R10" s="122">
        <v>1750</v>
      </c>
      <c r="S10" s="122">
        <v>1115</v>
      </c>
      <c r="T10" s="122">
        <v>1038</v>
      </c>
      <c r="U10" s="122">
        <v>1292</v>
      </c>
      <c r="V10" s="122">
        <v>1171</v>
      </c>
      <c r="W10" s="122">
        <v>1296</v>
      </c>
      <c r="X10" s="122">
        <v>1387</v>
      </c>
      <c r="Y10" s="17"/>
      <c r="Z10" s="122">
        <v>4512</v>
      </c>
      <c r="AA10" s="122">
        <v>4214</v>
      </c>
      <c r="AB10" s="122">
        <v>4150</v>
      </c>
      <c r="AC10" s="122">
        <v>4337</v>
      </c>
      <c r="AD10" s="122">
        <v>3674</v>
      </c>
      <c r="AE10" s="122">
        <v>3748</v>
      </c>
      <c r="AF10" s="122">
        <v>4055</v>
      </c>
      <c r="AG10" s="122">
        <v>5555</v>
      </c>
      <c r="AH10" s="122">
        <v>5967</v>
      </c>
      <c r="AI10" s="17"/>
      <c r="AJ10" s="122">
        <v>3</v>
      </c>
      <c r="AK10" s="124">
        <v>93</v>
      </c>
      <c r="AL10" s="124">
        <v>91</v>
      </c>
      <c r="AM10" s="122">
        <v>85</v>
      </c>
      <c r="AN10" s="122">
        <v>76</v>
      </c>
      <c r="AO10" s="122">
        <v>105</v>
      </c>
      <c r="AP10" s="122">
        <v>519</v>
      </c>
      <c r="AQ10" s="122">
        <v>994</v>
      </c>
      <c r="AR10" s="122">
        <v>1130</v>
      </c>
    </row>
    <row r="11" spans="1:44" s="9" customFormat="1" ht="11.25" x14ac:dyDescent="0.2">
      <c r="A11" s="32">
        <v>20</v>
      </c>
      <c r="B11" s="20">
        <v>2058</v>
      </c>
      <c r="C11" s="20">
        <v>905</v>
      </c>
      <c r="D11" s="20">
        <v>1251</v>
      </c>
      <c r="E11" s="20">
        <v>976</v>
      </c>
      <c r="F11" s="20">
        <v>932</v>
      </c>
      <c r="G11" s="20">
        <v>780</v>
      </c>
      <c r="H11" s="20">
        <v>735</v>
      </c>
      <c r="I11" s="20">
        <v>690</v>
      </c>
      <c r="J11" s="20">
        <v>635</v>
      </c>
      <c r="K11" s="20">
        <v>773</v>
      </c>
      <c r="L11" s="20">
        <v>804</v>
      </c>
      <c r="M11" s="20">
        <v>975</v>
      </c>
      <c r="N11" s="20">
        <v>998</v>
      </c>
      <c r="P11" s="122">
        <v>3345</v>
      </c>
      <c r="Q11" s="122">
        <v>3666</v>
      </c>
      <c r="R11" s="122">
        <v>3396</v>
      </c>
      <c r="S11" s="122">
        <v>3299</v>
      </c>
      <c r="T11" s="122">
        <v>2855</v>
      </c>
      <c r="U11" s="122">
        <v>3164</v>
      </c>
      <c r="V11" s="122">
        <v>3165</v>
      </c>
      <c r="W11" s="122">
        <v>3342</v>
      </c>
      <c r="X11" s="122">
        <v>3436</v>
      </c>
      <c r="Y11" s="17"/>
      <c r="Z11" s="122">
        <v>8110</v>
      </c>
      <c r="AA11" s="122">
        <v>7546</v>
      </c>
      <c r="AB11" s="122">
        <v>7115</v>
      </c>
      <c r="AC11" s="122">
        <v>7576</v>
      </c>
      <c r="AD11" s="122">
        <v>6554</v>
      </c>
      <c r="AE11" s="122">
        <v>6444</v>
      </c>
      <c r="AF11" s="122">
        <v>6687</v>
      </c>
      <c r="AG11" s="122">
        <v>8450</v>
      </c>
      <c r="AH11" s="122">
        <v>9199</v>
      </c>
      <c r="AI11" s="17"/>
      <c r="AJ11" s="122">
        <v>13</v>
      </c>
      <c r="AK11" s="124">
        <v>144</v>
      </c>
      <c r="AL11" s="124">
        <v>108</v>
      </c>
      <c r="AM11" s="122">
        <v>122</v>
      </c>
      <c r="AN11" s="122">
        <v>120</v>
      </c>
      <c r="AO11" s="122">
        <v>156</v>
      </c>
      <c r="AP11" s="122">
        <v>549</v>
      </c>
      <c r="AQ11" s="122">
        <v>1294</v>
      </c>
      <c r="AR11" s="122">
        <v>1478</v>
      </c>
    </row>
    <row r="12" spans="1:44" s="9" customFormat="1" ht="11.25" x14ac:dyDescent="0.2">
      <c r="A12" s="32">
        <v>21</v>
      </c>
      <c r="B12" s="20">
        <v>4487</v>
      </c>
      <c r="C12" s="20">
        <v>1855</v>
      </c>
      <c r="D12" s="20">
        <v>2762</v>
      </c>
      <c r="E12" s="20">
        <v>1921</v>
      </c>
      <c r="F12" s="20">
        <v>1937</v>
      </c>
      <c r="G12" s="20">
        <v>1682</v>
      </c>
      <c r="H12" s="20">
        <v>1303</v>
      </c>
      <c r="I12" s="20">
        <v>1187</v>
      </c>
      <c r="J12" s="20">
        <v>1220</v>
      </c>
      <c r="K12" s="20">
        <v>1296</v>
      </c>
      <c r="L12" s="20">
        <v>1551</v>
      </c>
      <c r="M12" s="20">
        <v>1761</v>
      </c>
      <c r="N12" s="20">
        <v>1909</v>
      </c>
      <c r="P12" s="122">
        <v>5970</v>
      </c>
      <c r="Q12" s="122">
        <v>6470</v>
      </c>
      <c r="R12" s="122">
        <v>6295</v>
      </c>
      <c r="S12" s="122">
        <v>5530</v>
      </c>
      <c r="T12" s="122">
        <v>5279</v>
      </c>
      <c r="U12" s="122">
        <v>5204</v>
      </c>
      <c r="V12" s="122">
        <v>5061</v>
      </c>
      <c r="W12" s="122">
        <v>5537</v>
      </c>
      <c r="X12" s="122">
        <v>5493</v>
      </c>
      <c r="Y12" s="17"/>
      <c r="Z12" s="122">
        <v>11453</v>
      </c>
      <c r="AA12" s="122">
        <v>10391</v>
      </c>
      <c r="AB12" s="122">
        <v>9904</v>
      </c>
      <c r="AC12" s="122">
        <v>9730</v>
      </c>
      <c r="AD12" s="122">
        <v>9476</v>
      </c>
      <c r="AE12" s="122">
        <v>8613</v>
      </c>
      <c r="AF12" s="122">
        <v>8782</v>
      </c>
      <c r="AG12" s="122">
        <v>10182</v>
      </c>
      <c r="AH12" s="122">
        <v>11364</v>
      </c>
      <c r="AI12" s="17"/>
      <c r="AJ12" s="122">
        <v>131</v>
      </c>
      <c r="AK12" s="124">
        <v>244</v>
      </c>
      <c r="AL12" s="124">
        <v>167</v>
      </c>
      <c r="AM12" s="122">
        <v>156</v>
      </c>
      <c r="AN12" s="122">
        <v>157</v>
      </c>
      <c r="AO12" s="122">
        <v>179</v>
      </c>
      <c r="AP12" s="122">
        <v>605</v>
      </c>
      <c r="AQ12" s="122">
        <v>1159</v>
      </c>
      <c r="AR12" s="122">
        <v>1254</v>
      </c>
    </row>
    <row r="13" spans="1:44" s="9" customFormat="1" ht="11.25" x14ac:dyDescent="0.2">
      <c r="A13" s="32">
        <v>22</v>
      </c>
      <c r="B13" s="20">
        <v>9501</v>
      </c>
      <c r="C13" s="20">
        <v>5127</v>
      </c>
      <c r="D13" s="20">
        <v>7495</v>
      </c>
      <c r="E13" s="20">
        <v>5557</v>
      </c>
      <c r="F13" s="20">
        <v>4592</v>
      </c>
      <c r="G13" s="20">
        <v>4160</v>
      </c>
      <c r="H13" s="20">
        <v>2219</v>
      </c>
      <c r="I13" s="20">
        <v>1817</v>
      </c>
      <c r="J13" s="20">
        <v>1739</v>
      </c>
      <c r="K13" s="20">
        <v>4219</v>
      </c>
      <c r="L13" s="20">
        <v>4399</v>
      </c>
      <c r="M13" s="20">
        <v>5087</v>
      </c>
      <c r="N13" s="20">
        <v>5286</v>
      </c>
      <c r="P13" s="122">
        <v>8808</v>
      </c>
      <c r="Q13" s="122">
        <v>9961</v>
      </c>
      <c r="R13" s="122">
        <v>9080</v>
      </c>
      <c r="S13" s="122">
        <v>8492</v>
      </c>
      <c r="T13" s="122">
        <v>10635</v>
      </c>
      <c r="U13" s="122">
        <v>7999</v>
      </c>
      <c r="V13" s="122">
        <v>7646</v>
      </c>
      <c r="W13" s="122">
        <v>7602</v>
      </c>
      <c r="X13" s="122">
        <v>8099</v>
      </c>
      <c r="Y13" s="17"/>
      <c r="Z13" s="122">
        <v>13141</v>
      </c>
      <c r="AA13" s="122">
        <v>12573</v>
      </c>
      <c r="AB13" s="122">
        <v>11880</v>
      </c>
      <c r="AC13" s="122">
        <v>11549</v>
      </c>
      <c r="AD13" s="122">
        <v>10980</v>
      </c>
      <c r="AE13" s="122">
        <v>10914</v>
      </c>
      <c r="AF13" s="122">
        <v>10027</v>
      </c>
      <c r="AG13" s="122">
        <v>11149</v>
      </c>
      <c r="AH13" s="122">
        <v>12045</v>
      </c>
      <c r="AI13" s="17"/>
      <c r="AJ13" s="122">
        <v>382</v>
      </c>
      <c r="AK13" s="124">
        <v>489</v>
      </c>
      <c r="AL13" s="124">
        <v>311</v>
      </c>
      <c r="AM13" s="122">
        <v>233</v>
      </c>
      <c r="AN13" s="122">
        <v>231</v>
      </c>
      <c r="AO13" s="122">
        <v>463</v>
      </c>
      <c r="AP13" s="122">
        <v>859</v>
      </c>
      <c r="AQ13" s="122">
        <v>1275</v>
      </c>
      <c r="AR13" s="122">
        <v>1574</v>
      </c>
    </row>
    <row r="14" spans="1:44" s="9" customFormat="1" ht="11.25" x14ac:dyDescent="0.2">
      <c r="A14" s="32">
        <v>23</v>
      </c>
      <c r="B14" s="20">
        <v>13719</v>
      </c>
      <c r="C14" s="20">
        <v>10467</v>
      </c>
      <c r="D14" s="20">
        <v>13499</v>
      </c>
      <c r="E14" s="20">
        <v>9771</v>
      </c>
      <c r="F14" s="20">
        <v>8859</v>
      </c>
      <c r="G14" s="20">
        <v>7616</v>
      </c>
      <c r="H14" s="20">
        <v>6067</v>
      </c>
      <c r="I14" s="20">
        <v>4745</v>
      </c>
      <c r="J14" s="20">
        <v>4823</v>
      </c>
      <c r="K14" s="20">
        <v>6801</v>
      </c>
      <c r="L14" s="20">
        <v>7697</v>
      </c>
      <c r="M14" s="20">
        <v>7969</v>
      </c>
      <c r="N14" s="20">
        <v>8770</v>
      </c>
      <c r="P14" s="122">
        <v>12817</v>
      </c>
      <c r="Q14" s="122">
        <v>13495</v>
      </c>
      <c r="R14" s="122">
        <v>12825</v>
      </c>
      <c r="S14" s="122">
        <v>12743</v>
      </c>
      <c r="T14" s="122">
        <v>13671</v>
      </c>
      <c r="U14" s="122">
        <v>11200</v>
      </c>
      <c r="V14" s="122">
        <v>11129</v>
      </c>
      <c r="W14" s="122">
        <v>10692</v>
      </c>
      <c r="X14" s="122">
        <v>10831</v>
      </c>
      <c r="Y14" s="17"/>
      <c r="Z14" s="122">
        <v>14086</v>
      </c>
      <c r="AA14" s="122">
        <v>13480</v>
      </c>
      <c r="AB14" s="122">
        <v>13119</v>
      </c>
      <c r="AC14" s="122">
        <v>12620</v>
      </c>
      <c r="AD14" s="122">
        <v>12230</v>
      </c>
      <c r="AE14" s="122">
        <v>11687</v>
      </c>
      <c r="AF14" s="122">
        <v>11489</v>
      </c>
      <c r="AG14" s="122">
        <v>11462</v>
      </c>
      <c r="AH14" s="122">
        <v>12350</v>
      </c>
      <c r="AI14" s="17"/>
      <c r="AJ14" s="122">
        <v>903</v>
      </c>
      <c r="AK14" s="124">
        <v>872</v>
      </c>
      <c r="AL14" s="124">
        <v>767</v>
      </c>
      <c r="AM14" s="122">
        <v>695</v>
      </c>
      <c r="AN14" s="122">
        <v>606</v>
      </c>
      <c r="AO14" s="122">
        <v>755</v>
      </c>
      <c r="AP14" s="122">
        <v>1181</v>
      </c>
      <c r="AQ14" s="122">
        <v>1472</v>
      </c>
      <c r="AR14" s="122">
        <v>1608</v>
      </c>
    </row>
    <row r="15" spans="1:44" s="9" customFormat="1" ht="11.25" x14ac:dyDescent="0.2">
      <c r="A15" s="32">
        <v>24</v>
      </c>
      <c r="B15" s="20">
        <v>16942</v>
      </c>
      <c r="C15" s="20">
        <v>17329</v>
      </c>
      <c r="D15" s="20">
        <v>20402</v>
      </c>
      <c r="E15" s="20">
        <v>14462</v>
      </c>
      <c r="F15" s="20">
        <v>13591</v>
      </c>
      <c r="G15" s="20">
        <v>11982</v>
      </c>
      <c r="H15" s="20">
        <v>10194</v>
      </c>
      <c r="I15" s="20">
        <v>8805</v>
      </c>
      <c r="J15" s="20">
        <v>8280</v>
      </c>
      <c r="K15" s="20">
        <v>9790</v>
      </c>
      <c r="L15" s="20">
        <v>10606</v>
      </c>
      <c r="M15" s="20">
        <v>11299</v>
      </c>
      <c r="N15" s="20">
        <v>11399</v>
      </c>
      <c r="P15" s="122">
        <v>16226</v>
      </c>
      <c r="Q15" s="122">
        <v>16698</v>
      </c>
      <c r="R15" s="122">
        <v>15776</v>
      </c>
      <c r="S15" s="122">
        <v>15957</v>
      </c>
      <c r="T15" s="122">
        <v>16620</v>
      </c>
      <c r="U15" s="122">
        <v>14583</v>
      </c>
      <c r="V15" s="122">
        <v>14054</v>
      </c>
      <c r="W15" s="122">
        <v>14164</v>
      </c>
      <c r="X15" s="122">
        <v>13674</v>
      </c>
      <c r="Y15" s="17"/>
      <c r="Z15" s="122">
        <v>14275</v>
      </c>
      <c r="AA15" s="122">
        <v>13730</v>
      </c>
      <c r="AB15" s="122">
        <v>13341</v>
      </c>
      <c r="AC15" s="122">
        <v>13089</v>
      </c>
      <c r="AD15" s="122">
        <v>12722</v>
      </c>
      <c r="AE15" s="122">
        <v>12226</v>
      </c>
      <c r="AF15" s="122">
        <v>11773</v>
      </c>
      <c r="AG15" s="122">
        <v>12163</v>
      </c>
      <c r="AH15" s="122">
        <v>12020</v>
      </c>
      <c r="AI15" s="17"/>
      <c r="AJ15" s="122">
        <v>1395</v>
      </c>
      <c r="AK15" s="124">
        <v>1408</v>
      </c>
      <c r="AL15" s="124">
        <v>1246</v>
      </c>
      <c r="AM15" s="122">
        <v>1158</v>
      </c>
      <c r="AN15" s="122">
        <v>1074</v>
      </c>
      <c r="AO15" s="122">
        <v>1126</v>
      </c>
      <c r="AP15" s="122">
        <v>1462</v>
      </c>
      <c r="AQ15" s="122">
        <v>1683</v>
      </c>
      <c r="AR15" s="122">
        <v>1745</v>
      </c>
    </row>
    <row r="16" spans="1:44" s="9" customFormat="1" ht="11.25" x14ac:dyDescent="0.2">
      <c r="A16" s="32">
        <v>25</v>
      </c>
      <c r="B16" s="20">
        <v>20584</v>
      </c>
      <c r="C16" s="20">
        <v>24912</v>
      </c>
      <c r="D16" s="20">
        <v>26373</v>
      </c>
      <c r="E16" s="20">
        <v>19723</v>
      </c>
      <c r="F16" s="20">
        <v>17597</v>
      </c>
      <c r="G16" s="20">
        <v>16398</v>
      </c>
      <c r="H16" s="20">
        <v>14416</v>
      </c>
      <c r="I16" s="20">
        <v>12577</v>
      </c>
      <c r="J16" s="20">
        <v>12112</v>
      </c>
      <c r="K16" s="20">
        <v>12650</v>
      </c>
      <c r="L16" s="20">
        <v>13020</v>
      </c>
      <c r="M16" s="20">
        <v>14023</v>
      </c>
      <c r="N16" s="20">
        <v>14568</v>
      </c>
      <c r="P16" s="122">
        <v>17409</v>
      </c>
      <c r="Q16" s="122">
        <v>18484</v>
      </c>
      <c r="R16" s="122">
        <v>17548</v>
      </c>
      <c r="S16" s="122">
        <v>17397</v>
      </c>
      <c r="T16" s="122">
        <v>18262</v>
      </c>
      <c r="U16" s="122">
        <v>17025</v>
      </c>
      <c r="V16" s="122">
        <v>16262</v>
      </c>
      <c r="W16" s="122">
        <v>15974</v>
      </c>
      <c r="X16" s="122">
        <v>16098</v>
      </c>
      <c r="Y16" s="17"/>
      <c r="Z16" s="122">
        <v>13862</v>
      </c>
      <c r="AA16" s="122">
        <v>13723</v>
      </c>
      <c r="AB16" s="122">
        <v>13522</v>
      </c>
      <c r="AC16" s="122">
        <v>12741</v>
      </c>
      <c r="AD16" s="122">
        <v>12977</v>
      </c>
      <c r="AE16" s="122">
        <v>12530</v>
      </c>
      <c r="AF16" s="122">
        <v>11951</v>
      </c>
      <c r="AG16" s="122">
        <v>12155</v>
      </c>
      <c r="AH16" s="122">
        <v>12401</v>
      </c>
      <c r="AI16" s="17"/>
      <c r="AJ16" s="122">
        <v>1941</v>
      </c>
      <c r="AK16" s="124">
        <v>1783</v>
      </c>
      <c r="AL16" s="124">
        <v>1772</v>
      </c>
      <c r="AM16" s="122">
        <v>1649</v>
      </c>
      <c r="AN16" s="122">
        <v>1516</v>
      </c>
      <c r="AO16" s="122">
        <v>1529</v>
      </c>
      <c r="AP16" s="122">
        <v>1680</v>
      </c>
      <c r="AQ16" s="122">
        <v>1891</v>
      </c>
      <c r="AR16" s="122">
        <v>1978</v>
      </c>
    </row>
    <row r="17" spans="1:44" s="9" customFormat="1" ht="11.25" x14ac:dyDescent="0.2">
      <c r="A17" s="32">
        <v>26</v>
      </c>
      <c r="B17" s="20">
        <v>23593</v>
      </c>
      <c r="C17" s="20">
        <v>30990</v>
      </c>
      <c r="D17" s="20">
        <v>29855</v>
      </c>
      <c r="E17" s="20">
        <v>24941</v>
      </c>
      <c r="F17" s="20">
        <v>20942</v>
      </c>
      <c r="G17" s="20">
        <v>19714</v>
      </c>
      <c r="H17" s="20">
        <v>18288</v>
      </c>
      <c r="I17" s="20">
        <v>16266</v>
      </c>
      <c r="J17" s="20">
        <v>15277</v>
      </c>
      <c r="K17" s="20">
        <v>15667</v>
      </c>
      <c r="L17" s="20">
        <v>15465</v>
      </c>
      <c r="M17" s="20">
        <v>15814</v>
      </c>
      <c r="N17" s="20">
        <v>16707</v>
      </c>
      <c r="P17" s="122">
        <v>16708</v>
      </c>
      <c r="Q17" s="122">
        <v>17889</v>
      </c>
      <c r="R17" s="122">
        <v>17299</v>
      </c>
      <c r="S17" s="122">
        <v>17328</v>
      </c>
      <c r="T17" s="122">
        <v>17719</v>
      </c>
      <c r="U17" s="122">
        <v>17132</v>
      </c>
      <c r="V17" s="122">
        <v>16816</v>
      </c>
      <c r="W17" s="122">
        <v>16435</v>
      </c>
      <c r="X17" s="122">
        <v>16248</v>
      </c>
      <c r="Y17" s="17"/>
      <c r="Z17" s="122">
        <v>13462</v>
      </c>
      <c r="AA17" s="122">
        <v>13127</v>
      </c>
      <c r="AB17" s="122">
        <v>12933</v>
      </c>
      <c r="AC17" s="122">
        <v>12345</v>
      </c>
      <c r="AD17" s="122">
        <v>12317</v>
      </c>
      <c r="AE17" s="122">
        <v>12341</v>
      </c>
      <c r="AF17" s="122">
        <v>11932</v>
      </c>
      <c r="AG17" s="122">
        <v>11703</v>
      </c>
      <c r="AH17" s="122">
        <v>11920</v>
      </c>
      <c r="AI17" s="17"/>
      <c r="AJ17" s="122">
        <v>2259</v>
      </c>
      <c r="AK17" s="124">
        <v>2216</v>
      </c>
      <c r="AL17" s="124">
        <v>2067</v>
      </c>
      <c r="AM17" s="122">
        <v>1976</v>
      </c>
      <c r="AN17" s="122">
        <v>1846</v>
      </c>
      <c r="AO17" s="122">
        <v>1903</v>
      </c>
      <c r="AP17" s="122">
        <v>1912</v>
      </c>
      <c r="AQ17" s="122">
        <v>2030</v>
      </c>
      <c r="AR17" s="122">
        <v>2096</v>
      </c>
    </row>
    <row r="18" spans="1:44" s="9" customFormat="1" ht="11.25" x14ac:dyDescent="0.2">
      <c r="A18" s="32">
        <v>27</v>
      </c>
      <c r="B18" s="20">
        <v>26716</v>
      </c>
      <c r="C18" s="20">
        <v>33941</v>
      </c>
      <c r="D18" s="20">
        <v>33637</v>
      </c>
      <c r="E18" s="20">
        <v>30052</v>
      </c>
      <c r="F18" s="20">
        <v>25113</v>
      </c>
      <c r="G18" s="20">
        <v>22722</v>
      </c>
      <c r="H18" s="20">
        <v>21238</v>
      </c>
      <c r="I18" s="20">
        <v>19956</v>
      </c>
      <c r="J18" s="20">
        <v>18442</v>
      </c>
      <c r="K18" s="20">
        <v>18137</v>
      </c>
      <c r="L18" s="20">
        <v>18174</v>
      </c>
      <c r="M18" s="20">
        <v>17973</v>
      </c>
      <c r="N18" s="20">
        <v>18265</v>
      </c>
      <c r="P18" s="122">
        <v>15655</v>
      </c>
      <c r="Q18" s="122">
        <v>15952</v>
      </c>
      <c r="R18" s="122">
        <v>15621</v>
      </c>
      <c r="S18" s="122">
        <v>16070</v>
      </c>
      <c r="T18" s="122">
        <v>16348</v>
      </c>
      <c r="U18" s="122">
        <v>15771</v>
      </c>
      <c r="V18" s="122">
        <v>15649</v>
      </c>
      <c r="W18" s="122">
        <v>15812</v>
      </c>
      <c r="X18" s="122">
        <v>15554</v>
      </c>
      <c r="Y18" s="17"/>
      <c r="Z18" s="122">
        <v>13387</v>
      </c>
      <c r="AA18" s="122">
        <v>12702</v>
      </c>
      <c r="AB18" s="122">
        <v>12383</v>
      </c>
      <c r="AC18" s="122">
        <v>12087</v>
      </c>
      <c r="AD18" s="122">
        <v>11952</v>
      </c>
      <c r="AE18" s="122">
        <v>11670</v>
      </c>
      <c r="AF18" s="122">
        <v>11574</v>
      </c>
      <c r="AG18" s="122">
        <v>11448</v>
      </c>
      <c r="AH18" s="122">
        <v>11352</v>
      </c>
      <c r="AI18" s="17"/>
      <c r="AJ18" s="122">
        <v>2633</v>
      </c>
      <c r="AK18" s="124">
        <v>2464</v>
      </c>
      <c r="AL18" s="124">
        <v>2404</v>
      </c>
      <c r="AM18" s="122">
        <v>2202</v>
      </c>
      <c r="AN18" s="122">
        <v>2181</v>
      </c>
      <c r="AO18" s="122">
        <v>2128</v>
      </c>
      <c r="AP18" s="122">
        <v>2233</v>
      </c>
      <c r="AQ18" s="122">
        <v>2168</v>
      </c>
      <c r="AR18" s="122">
        <v>2175</v>
      </c>
    </row>
    <row r="19" spans="1:44" s="9" customFormat="1" ht="11.25" x14ac:dyDescent="0.2">
      <c r="A19" s="32">
        <v>28</v>
      </c>
      <c r="B19" s="20">
        <v>30116</v>
      </c>
      <c r="C19" s="20">
        <v>35644</v>
      </c>
      <c r="D19" s="20">
        <v>37263</v>
      </c>
      <c r="E19" s="20">
        <v>32991</v>
      </c>
      <c r="F19" s="20">
        <v>29518</v>
      </c>
      <c r="G19" s="20">
        <v>26665</v>
      </c>
      <c r="H19" s="20">
        <v>24028</v>
      </c>
      <c r="I19" s="20">
        <v>22646</v>
      </c>
      <c r="J19" s="20">
        <v>21622</v>
      </c>
      <c r="K19" s="20">
        <v>20772</v>
      </c>
      <c r="L19" s="20">
        <v>20163</v>
      </c>
      <c r="M19" s="20">
        <v>20374</v>
      </c>
      <c r="N19" s="20">
        <v>20092</v>
      </c>
      <c r="P19" s="122">
        <v>14124</v>
      </c>
      <c r="Q19" s="122">
        <v>14606</v>
      </c>
      <c r="R19" s="122">
        <v>13605</v>
      </c>
      <c r="S19" s="122">
        <v>14153</v>
      </c>
      <c r="T19" s="122">
        <v>14671</v>
      </c>
      <c r="U19" s="122">
        <v>14432</v>
      </c>
      <c r="V19" s="122">
        <v>14087</v>
      </c>
      <c r="W19" s="122">
        <v>14610</v>
      </c>
      <c r="X19" s="122">
        <v>14554</v>
      </c>
      <c r="Y19" s="17"/>
      <c r="Z19" s="122">
        <v>12855</v>
      </c>
      <c r="AA19" s="122">
        <v>12672</v>
      </c>
      <c r="AB19" s="122">
        <v>12035</v>
      </c>
      <c r="AC19" s="122">
        <v>11624</v>
      </c>
      <c r="AD19" s="122">
        <v>11732</v>
      </c>
      <c r="AE19" s="122">
        <v>11294</v>
      </c>
      <c r="AF19" s="122">
        <v>10974</v>
      </c>
      <c r="AG19" s="122">
        <v>11142</v>
      </c>
      <c r="AH19" s="122">
        <v>11003</v>
      </c>
      <c r="AI19" s="17"/>
      <c r="AJ19" s="122">
        <v>3054</v>
      </c>
      <c r="AK19" s="124">
        <v>2793</v>
      </c>
      <c r="AL19" s="124">
        <v>2675</v>
      </c>
      <c r="AM19" s="122">
        <v>2552</v>
      </c>
      <c r="AN19" s="122">
        <v>2439</v>
      </c>
      <c r="AO19" s="122">
        <v>2444</v>
      </c>
      <c r="AP19" s="122">
        <v>2406</v>
      </c>
      <c r="AQ19" s="122">
        <v>2423</v>
      </c>
      <c r="AR19" s="122">
        <v>2417</v>
      </c>
    </row>
    <row r="20" spans="1:44" s="9" customFormat="1" ht="11.25" x14ac:dyDescent="0.2">
      <c r="A20" s="32">
        <v>29</v>
      </c>
      <c r="B20" s="20">
        <v>33565</v>
      </c>
      <c r="C20" s="20">
        <v>35272</v>
      </c>
      <c r="D20" s="20">
        <v>41334</v>
      </c>
      <c r="E20" s="20">
        <v>36810</v>
      </c>
      <c r="F20" s="20">
        <v>34050</v>
      </c>
      <c r="G20" s="20">
        <v>31011</v>
      </c>
      <c r="H20" s="20">
        <v>27805</v>
      </c>
      <c r="I20" s="20">
        <v>25334</v>
      </c>
      <c r="J20" s="20">
        <v>24020</v>
      </c>
      <c r="K20" s="20">
        <v>23637</v>
      </c>
      <c r="L20" s="20">
        <v>22662</v>
      </c>
      <c r="M20" s="20">
        <v>21951</v>
      </c>
      <c r="N20" s="20">
        <v>22313</v>
      </c>
      <c r="P20" s="122">
        <v>12651</v>
      </c>
      <c r="Q20" s="122">
        <v>13194</v>
      </c>
      <c r="R20" s="122">
        <v>12833</v>
      </c>
      <c r="S20" s="122">
        <v>12451</v>
      </c>
      <c r="T20" s="122">
        <v>12989</v>
      </c>
      <c r="U20" s="122">
        <v>13000</v>
      </c>
      <c r="V20" s="122">
        <v>12975</v>
      </c>
      <c r="W20" s="122">
        <v>13525</v>
      </c>
      <c r="X20" s="122">
        <v>13850</v>
      </c>
      <c r="Y20" s="17"/>
      <c r="Z20" s="122">
        <v>12374</v>
      </c>
      <c r="AA20" s="122">
        <v>12220</v>
      </c>
      <c r="AB20" s="122">
        <v>12054</v>
      </c>
      <c r="AC20" s="122">
        <v>11277</v>
      </c>
      <c r="AD20" s="122">
        <v>11241</v>
      </c>
      <c r="AE20" s="122">
        <v>10982</v>
      </c>
      <c r="AF20" s="122">
        <v>10608</v>
      </c>
      <c r="AG20" s="122">
        <v>10588</v>
      </c>
      <c r="AH20" s="122">
        <v>10681</v>
      </c>
      <c r="AI20" s="17"/>
      <c r="AJ20" s="122">
        <v>3371</v>
      </c>
      <c r="AK20" s="124">
        <v>3216</v>
      </c>
      <c r="AL20" s="124">
        <v>2987</v>
      </c>
      <c r="AM20" s="122">
        <v>2775</v>
      </c>
      <c r="AN20" s="122">
        <v>2779</v>
      </c>
      <c r="AO20" s="122">
        <v>2705</v>
      </c>
      <c r="AP20" s="122">
        <v>2671</v>
      </c>
      <c r="AQ20" s="122">
        <v>2589</v>
      </c>
      <c r="AR20" s="122">
        <v>2647</v>
      </c>
    </row>
    <row r="21" spans="1:44" s="9" customFormat="1" ht="11.25" x14ac:dyDescent="0.2">
      <c r="A21" s="32">
        <v>30</v>
      </c>
      <c r="B21" s="20">
        <v>35892</v>
      </c>
      <c r="C21" s="20">
        <v>35971</v>
      </c>
      <c r="D21" s="20">
        <v>44414</v>
      </c>
      <c r="E21" s="20">
        <v>39942</v>
      </c>
      <c r="F21" s="20">
        <v>36180</v>
      </c>
      <c r="G21" s="20">
        <v>35295</v>
      </c>
      <c r="H21" s="20">
        <v>31871</v>
      </c>
      <c r="I21" s="20">
        <v>28917</v>
      </c>
      <c r="J21" s="20">
        <v>26541</v>
      </c>
      <c r="K21" s="20">
        <v>25749</v>
      </c>
      <c r="L21" s="20">
        <v>25287</v>
      </c>
      <c r="M21" s="20">
        <v>24307</v>
      </c>
      <c r="N21" s="20">
        <v>23683</v>
      </c>
      <c r="P21" s="122">
        <v>11191</v>
      </c>
      <c r="Q21" s="122">
        <v>12159</v>
      </c>
      <c r="R21" s="122">
        <v>11769</v>
      </c>
      <c r="S21" s="122">
        <v>11790</v>
      </c>
      <c r="T21" s="122">
        <v>11758</v>
      </c>
      <c r="U21" s="122">
        <v>11811</v>
      </c>
      <c r="V21" s="122">
        <v>11922</v>
      </c>
      <c r="W21" s="122">
        <v>12972</v>
      </c>
      <c r="X21" s="122">
        <v>13102</v>
      </c>
      <c r="Y21" s="17"/>
      <c r="Z21" s="122">
        <v>10803</v>
      </c>
      <c r="AA21" s="122">
        <v>11801</v>
      </c>
      <c r="AB21" s="122">
        <v>11638</v>
      </c>
      <c r="AC21" s="122">
        <v>11468</v>
      </c>
      <c r="AD21" s="122">
        <v>10922</v>
      </c>
      <c r="AE21" s="122">
        <v>10523</v>
      </c>
      <c r="AF21" s="122">
        <v>10297</v>
      </c>
      <c r="AG21" s="122">
        <v>10143</v>
      </c>
      <c r="AH21" s="122">
        <v>10046</v>
      </c>
      <c r="AI21" s="17"/>
      <c r="AJ21" s="122">
        <v>3602</v>
      </c>
      <c r="AK21" s="124">
        <v>3499</v>
      </c>
      <c r="AL21" s="124">
        <v>3333</v>
      </c>
      <c r="AM21" s="122">
        <v>3039</v>
      </c>
      <c r="AN21" s="122">
        <v>2921</v>
      </c>
      <c r="AO21" s="122">
        <v>3006</v>
      </c>
      <c r="AP21" s="122">
        <v>2901</v>
      </c>
      <c r="AQ21" s="122">
        <v>2839</v>
      </c>
      <c r="AR21" s="122">
        <v>2795</v>
      </c>
    </row>
    <row r="22" spans="1:44" s="9" customFormat="1" ht="11.25" x14ac:dyDescent="0.2">
      <c r="A22" s="32">
        <v>31</v>
      </c>
      <c r="B22" s="20">
        <v>39560</v>
      </c>
      <c r="C22" s="20">
        <v>36205</v>
      </c>
      <c r="D22" s="20">
        <v>46107</v>
      </c>
      <c r="E22" s="20">
        <v>41040</v>
      </c>
      <c r="F22" s="20">
        <v>39794</v>
      </c>
      <c r="G22" s="20">
        <v>37294</v>
      </c>
      <c r="H22" s="20">
        <v>36280</v>
      </c>
      <c r="I22" s="20">
        <v>32887</v>
      </c>
      <c r="J22" s="20">
        <v>29884</v>
      </c>
      <c r="K22" s="20">
        <v>28057</v>
      </c>
      <c r="L22" s="20">
        <v>27091</v>
      </c>
      <c r="M22" s="20">
        <v>26772</v>
      </c>
      <c r="N22" s="20">
        <v>25909</v>
      </c>
      <c r="P22" s="122">
        <v>10176</v>
      </c>
      <c r="Q22" s="122">
        <v>10964</v>
      </c>
      <c r="R22" s="122">
        <v>11013</v>
      </c>
      <c r="S22" s="122">
        <v>10885</v>
      </c>
      <c r="T22" s="122">
        <v>11285</v>
      </c>
      <c r="U22" s="122">
        <v>10656</v>
      </c>
      <c r="V22" s="122">
        <v>10829</v>
      </c>
      <c r="W22" s="122">
        <v>12219</v>
      </c>
      <c r="X22" s="122">
        <v>12464</v>
      </c>
      <c r="Y22" s="17"/>
      <c r="Z22" s="122">
        <v>12193</v>
      </c>
      <c r="AA22" s="122">
        <v>10434</v>
      </c>
      <c r="AB22" s="122">
        <v>11349</v>
      </c>
      <c r="AC22" s="122">
        <v>11106</v>
      </c>
      <c r="AD22" s="122">
        <v>11062</v>
      </c>
      <c r="AE22" s="122">
        <v>10266</v>
      </c>
      <c r="AF22" s="122">
        <v>10006</v>
      </c>
      <c r="AG22" s="122">
        <v>9892</v>
      </c>
      <c r="AH22" s="122">
        <v>9558</v>
      </c>
      <c r="AI22" s="17"/>
      <c r="AJ22" s="122">
        <v>3846</v>
      </c>
      <c r="AK22" s="124">
        <v>3697</v>
      </c>
      <c r="AL22" s="124">
        <v>3626</v>
      </c>
      <c r="AM22" s="122">
        <v>3458</v>
      </c>
      <c r="AN22" s="122">
        <v>3168</v>
      </c>
      <c r="AO22" s="122">
        <v>3125</v>
      </c>
      <c r="AP22" s="122">
        <v>3113</v>
      </c>
      <c r="AQ22" s="122">
        <v>3052</v>
      </c>
      <c r="AR22" s="122">
        <v>2968</v>
      </c>
    </row>
    <row r="23" spans="1:44" s="9" customFormat="1" ht="11.25" x14ac:dyDescent="0.2">
      <c r="A23" s="32">
        <v>32</v>
      </c>
      <c r="B23" s="20">
        <v>41035</v>
      </c>
      <c r="C23" s="20">
        <v>37167</v>
      </c>
      <c r="D23" s="20">
        <v>46279</v>
      </c>
      <c r="E23" s="20">
        <v>43439</v>
      </c>
      <c r="F23" s="20">
        <v>42688</v>
      </c>
      <c r="G23" s="20">
        <v>40779</v>
      </c>
      <c r="H23" s="20">
        <v>38062</v>
      </c>
      <c r="I23" s="20">
        <v>37122</v>
      </c>
      <c r="J23" s="20">
        <v>33890</v>
      </c>
      <c r="K23" s="20">
        <v>31308</v>
      </c>
      <c r="L23" s="20">
        <v>29370</v>
      </c>
      <c r="M23" s="20">
        <v>28417</v>
      </c>
      <c r="N23" s="20">
        <v>28268</v>
      </c>
      <c r="P23" s="122">
        <v>9911</v>
      </c>
      <c r="Q23" s="122">
        <v>10025</v>
      </c>
      <c r="R23" s="122">
        <v>10070</v>
      </c>
      <c r="S23" s="122">
        <v>10380</v>
      </c>
      <c r="T23" s="122">
        <v>10569</v>
      </c>
      <c r="U23" s="122">
        <v>10424</v>
      </c>
      <c r="V23" s="122">
        <v>9993</v>
      </c>
      <c r="W23" s="122">
        <v>11092</v>
      </c>
      <c r="X23" s="122">
        <v>11785</v>
      </c>
      <c r="Y23" s="17"/>
      <c r="Z23" s="122">
        <v>11963</v>
      </c>
      <c r="AA23" s="122">
        <v>11811</v>
      </c>
      <c r="AB23" s="122">
        <v>10155</v>
      </c>
      <c r="AC23" s="122">
        <v>10940</v>
      </c>
      <c r="AD23" s="122">
        <v>10815</v>
      </c>
      <c r="AE23" s="122">
        <v>10479</v>
      </c>
      <c r="AF23" s="122">
        <v>9816</v>
      </c>
      <c r="AG23" s="122">
        <v>9691</v>
      </c>
      <c r="AH23" s="122">
        <v>9459</v>
      </c>
      <c r="AI23" s="17"/>
      <c r="AJ23" s="122">
        <v>4011</v>
      </c>
      <c r="AK23" s="124">
        <v>3930</v>
      </c>
      <c r="AL23" s="124">
        <v>3795</v>
      </c>
      <c r="AM23" s="122">
        <v>3714</v>
      </c>
      <c r="AN23" s="122">
        <v>3579</v>
      </c>
      <c r="AO23" s="122">
        <v>3333</v>
      </c>
      <c r="AP23" s="122">
        <v>3274</v>
      </c>
      <c r="AQ23" s="122">
        <v>3284</v>
      </c>
      <c r="AR23" s="122">
        <v>3164</v>
      </c>
    </row>
    <row r="24" spans="1:44" s="9" customFormat="1" ht="11.25" x14ac:dyDescent="0.2">
      <c r="A24" s="32">
        <v>33</v>
      </c>
      <c r="B24" s="20">
        <v>44090</v>
      </c>
      <c r="C24" s="20">
        <v>38816</v>
      </c>
      <c r="D24" s="20">
        <v>45501</v>
      </c>
      <c r="E24" s="20">
        <v>45913</v>
      </c>
      <c r="F24" s="20">
        <v>43353</v>
      </c>
      <c r="G24" s="20">
        <v>43573</v>
      </c>
      <c r="H24" s="20">
        <v>41445</v>
      </c>
      <c r="I24" s="20">
        <v>38774</v>
      </c>
      <c r="J24" s="20">
        <v>37999</v>
      </c>
      <c r="K24" s="20">
        <v>35284</v>
      </c>
      <c r="L24" s="20">
        <v>32679</v>
      </c>
      <c r="M24" s="20">
        <v>30610</v>
      </c>
      <c r="N24" s="20">
        <v>29678</v>
      </c>
      <c r="P24" s="122">
        <v>8974</v>
      </c>
      <c r="Q24" s="122">
        <v>9876</v>
      </c>
      <c r="R24" s="122">
        <v>9434</v>
      </c>
      <c r="S24" s="122">
        <v>9820</v>
      </c>
      <c r="T24" s="122">
        <v>10226</v>
      </c>
      <c r="U24" s="122">
        <v>9808</v>
      </c>
      <c r="V24" s="122">
        <v>10071</v>
      </c>
      <c r="W24" s="122">
        <v>10286</v>
      </c>
      <c r="X24" s="122">
        <v>10997</v>
      </c>
      <c r="Y24" s="17"/>
      <c r="Z24" s="122">
        <v>11070</v>
      </c>
      <c r="AA24" s="122">
        <v>11619</v>
      </c>
      <c r="AB24" s="122">
        <v>11526</v>
      </c>
      <c r="AC24" s="122">
        <v>9848</v>
      </c>
      <c r="AD24" s="122">
        <v>10810</v>
      </c>
      <c r="AE24" s="122">
        <v>10402</v>
      </c>
      <c r="AF24" s="122">
        <v>10107</v>
      </c>
      <c r="AG24" s="122">
        <v>9612</v>
      </c>
      <c r="AH24" s="122">
        <v>9347</v>
      </c>
      <c r="AI24" s="17"/>
      <c r="AJ24" s="122">
        <v>4049</v>
      </c>
      <c r="AK24" s="124">
        <v>4115</v>
      </c>
      <c r="AL24" s="124">
        <v>4037</v>
      </c>
      <c r="AM24" s="122">
        <v>3867</v>
      </c>
      <c r="AN24" s="122">
        <v>3786</v>
      </c>
      <c r="AO24" s="122">
        <v>3736</v>
      </c>
      <c r="AP24" s="122">
        <v>3479</v>
      </c>
      <c r="AQ24" s="122">
        <v>3423</v>
      </c>
      <c r="AR24" s="122">
        <v>3456</v>
      </c>
    </row>
    <row r="25" spans="1:44" s="9" customFormat="1" ht="11.25" x14ac:dyDescent="0.2">
      <c r="A25" s="32">
        <v>34</v>
      </c>
      <c r="B25" s="20">
        <v>45509</v>
      </c>
      <c r="C25" s="20">
        <v>40837</v>
      </c>
      <c r="D25" s="20">
        <v>43848</v>
      </c>
      <c r="E25" s="20">
        <v>48394</v>
      </c>
      <c r="F25" s="20">
        <v>45599</v>
      </c>
      <c r="G25" s="20">
        <v>44239</v>
      </c>
      <c r="H25" s="20">
        <v>44186</v>
      </c>
      <c r="I25" s="20">
        <v>42173</v>
      </c>
      <c r="J25" s="20">
        <v>39674</v>
      </c>
      <c r="K25" s="20">
        <v>39249</v>
      </c>
      <c r="L25" s="20">
        <v>36393</v>
      </c>
      <c r="M25" s="20">
        <v>33919</v>
      </c>
      <c r="N25" s="20">
        <v>31813</v>
      </c>
      <c r="P25" s="122">
        <v>8801</v>
      </c>
      <c r="Q25" s="122">
        <v>9082</v>
      </c>
      <c r="R25" s="122">
        <v>9227</v>
      </c>
      <c r="S25" s="122">
        <v>9103</v>
      </c>
      <c r="T25" s="122">
        <v>9787</v>
      </c>
      <c r="U25" s="122">
        <v>9655</v>
      </c>
      <c r="V25" s="122">
        <v>9522</v>
      </c>
      <c r="W25" s="122">
        <v>10147</v>
      </c>
      <c r="X25" s="122">
        <v>10088</v>
      </c>
      <c r="Y25" s="17"/>
      <c r="Z25" s="122">
        <v>10721</v>
      </c>
      <c r="AA25" s="122">
        <v>10733</v>
      </c>
      <c r="AB25" s="122">
        <v>11277</v>
      </c>
      <c r="AC25" s="122">
        <v>11181</v>
      </c>
      <c r="AD25" s="122">
        <v>9777</v>
      </c>
      <c r="AE25" s="122">
        <v>10407</v>
      </c>
      <c r="AF25" s="122">
        <v>10145</v>
      </c>
      <c r="AG25" s="122">
        <v>9932</v>
      </c>
      <c r="AH25" s="122">
        <v>9412</v>
      </c>
      <c r="AI25" s="17"/>
      <c r="AJ25" s="122">
        <v>4279</v>
      </c>
      <c r="AK25" s="124">
        <v>4132</v>
      </c>
      <c r="AL25" s="124">
        <v>4217</v>
      </c>
      <c r="AM25" s="122">
        <v>4077</v>
      </c>
      <c r="AN25" s="122">
        <v>3955</v>
      </c>
      <c r="AO25" s="122">
        <v>3927</v>
      </c>
      <c r="AP25" s="122">
        <v>3835</v>
      </c>
      <c r="AQ25" s="122">
        <v>3616</v>
      </c>
      <c r="AR25" s="122">
        <v>3547</v>
      </c>
    </row>
    <row r="26" spans="1:44" s="9" customFormat="1" ht="11.25" x14ac:dyDescent="0.2">
      <c r="A26" s="32">
        <v>35</v>
      </c>
      <c r="B26" s="20">
        <v>47246</v>
      </c>
      <c r="C26" s="20">
        <v>42254</v>
      </c>
      <c r="D26" s="20">
        <v>43686</v>
      </c>
      <c r="E26" s="20">
        <v>49894</v>
      </c>
      <c r="F26" s="20">
        <v>48055</v>
      </c>
      <c r="G26" s="20">
        <v>46265</v>
      </c>
      <c r="H26" s="20">
        <v>44833</v>
      </c>
      <c r="I26" s="20">
        <v>44907</v>
      </c>
      <c r="J26" s="20">
        <v>42939</v>
      </c>
      <c r="K26" s="20">
        <v>40859</v>
      </c>
      <c r="L26" s="20">
        <v>40316</v>
      </c>
      <c r="M26" s="20">
        <v>37512</v>
      </c>
      <c r="N26" s="20">
        <v>35178</v>
      </c>
      <c r="P26" s="122">
        <v>8798</v>
      </c>
      <c r="Q26" s="122">
        <v>8730</v>
      </c>
      <c r="R26" s="122">
        <v>8543</v>
      </c>
      <c r="S26" s="122">
        <v>8915</v>
      </c>
      <c r="T26" s="122">
        <v>9148</v>
      </c>
      <c r="U26" s="122">
        <v>9327</v>
      </c>
      <c r="V26" s="122">
        <v>9389</v>
      </c>
      <c r="W26" s="122">
        <v>9850</v>
      </c>
      <c r="X26" s="122">
        <v>10317</v>
      </c>
      <c r="Y26" s="17"/>
      <c r="Z26" s="122">
        <v>10772</v>
      </c>
      <c r="AA26" s="122">
        <v>10348</v>
      </c>
      <c r="AB26" s="122">
        <v>10358</v>
      </c>
      <c r="AC26" s="122">
        <v>11307</v>
      </c>
      <c r="AD26" s="122">
        <v>11199</v>
      </c>
      <c r="AE26" s="122">
        <v>9767</v>
      </c>
      <c r="AF26" s="122">
        <v>11296</v>
      </c>
      <c r="AG26" s="122">
        <v>10359</v>
      </c>
      <c r="AH26" s="122">
        <v>9904</v>
      </c>
      <c r="AI26" s="17"/>
      <c r="AJ26" s="122">
        <v>4512</v>
      </c>
      <c r="AK26" s="124">
        <v>4358</v>
      </c>
      <c r="AL26" s="124">
        <v>4235</v>
      </c>
      <c r="AM26" s="122">
        <v>4300</v>
      </c>
      <c r="AN26" s="122">
        <v>4212</v>
      </c>
      <c r="AO26" s="122">
        <v>4077</v>
      </c>
      <c r="AP26" s="122">
        <v>4054</v>
      </c>
      <c r="AQ26" s="122">
        <v>3937</v>
      </c>
      <c r="AR26" s="122">
        <v>3731</v>
      </c>
    </row>
    <row r="27" spans="1:44" s="9" customFormat="1" ht="11.25" x14ac:dyDescent="0.2">
      <c r="A27" s="32">
        <v>36</v>
      </c>
      <c r="B27" s="20">
        <v>48585</v>
      </c>
      <c r="C27" s="20">
        <v>45458</v>
      </c>
      <c r="D27" s="20">
        <v>43486</v>
      </c>
      <c r="E27" s="20">
        <v>50622</v>
      </c>
      <c r="F27" s="20">
        <v>50314</v>
      </c>
      <c r="G27" s="20">
        <v>48804</v>
      </c>
      <c r="H27" s="20">
        <v>46837</v>
      </c>
      <c r="I27" s="20">
        <v>45413</v>
      </c>
      <c r="J27" s="20">
        <v>45713</v>
      </c>
      <c r="K27" s="20">
        <v>43966</v>
      </c>
      <c r="L27" s="20">
        <v>41880</v>
      </c>
      <c r="M27" s="20">
        <v>41273</v>
      </c>
      <c r="N27" s="20">
        <v>38679</v>
      </c>
      <c r="P27" s="122">
        <v>8879</v>
      </c>
      <c r="Q27" s="122">
        <v>8918</v>
      </c>
      <c r="R27" s="122">
        <v>8357</v>
      </c>
      <c r="S27" s="122">
        <v>8485</v>
      </c>
      <c r="T27" s="122">
        <v>9078</v>
      </c>
      <c r="U27" s="122">
        <v>8784</v>
      </c>
      <c r="V27" s="122">
        <v>9091</v>
      </c>
      <c r="W27" s="122">
        <v>9660</v>
      </c>
      <c r="X27" s="122">
        <v>10041</v>
      </c>
      <c r="Y27" s="17"/>
      <c r="Z27" s="122">
        <v>10500</v>
      </c>
      <c r="AA27" s="122">
        <v>10271</v>
      </c>
      <c r="AB27" s="122">
        <v>9891</v>
      </c>
      <c r="AC27" s="122">
        <v>9882</v>
      </c>
      <c r="AD27" s="122">
        <v>10768</v>
      </c>
      <c r="AE27" s="122">
        <v>10511</v>
      </c>
      <c r="AF27" s="122">
        <v>9186</v>
      </c>
      <c r="AG27" s="122">
        <v>10115</v>
      </c>
      <c r="AH27" s="122">
        <v>9775</v>
      </c>
      <c r="AI27" s="17"/>
      <c r="AJ27" s="122">
        <v>4774</v>
      </c>
      <c r="AK27" s="124">
        <v>4615</v>
      </c>
      <c r="AL27" s="124">
        <v>4447</v>
      </c>
      <c r="AM27" s="122">
        <v>4299</v>
      </c>
      <c r="AN27" s="122">
        <v>4395</v>
      </c>
      <c r="AO27" s="122">
        <v>4367</v>
      </c>
      <c r="AP27" s="122">
        <v>4197</v>
      </c>
      <c r="AQ27" s="122">
        <v>4153</v>
      </c>
      <c r="AR27" s="122">
        <v>4065</v>
      </c>
    </row>
    <row r="28" spans="1:44" s="9" customFormat="1" ht="11.25" x14ac:dyDescent="0.2">
      <c r="A28" s="32">
        <v>37</v>
      </c>
      <c r="B28" s="20">
        <v>50320</v>
      </c>
      <c r="C28" s="20">
        <v>46769</v>
      </c>
      <c r="D28" s="20">
        <v>44072</v>
      </c>
      <c r="E28" s="20">
        <v>49715</v>
      </c>
      <c r="F28" s="20">
        <v>51626</v>
      </c>
      <c r="G28" s="20">
        <v>50988</v>
      </c>
      <c r="H28" s="20">
        <v>49320</v>
      </c>
      <c r="I28" s="20">
        <v>47368</v>
      </c>
      <c r="J28" s="20">
        <v>46227</v>
      </c>
      <c r="K28" s="20">
        <v>46745</v>
      </c>
      <c r="L28" s="20">
        <v>44857</v>
      </c>
      <c r="M28" s="20">
        <v>42842</v>
      </c>
      <c r="N28" s="20">
        <v>42383</v>
      </c>
      <c r="P28" s="122">
        <v>8741</v>
      </c>
      <c r="Q28" s="122">
        <v>9145</v>
      </c>
      <c r="R28" s="122">
        <v>8682</v>
      </c>
      <c r="S28" s="122">
        <v>8436</v>
      </c>
      <c r="T28" s="122">
        <v>8633</v>
      </c>
      <c r="U28" s="122">
        <v>8744</v>
      </c>
      <c r="V28" s="122">
        <v>8629</v>
      </c>
      <c r="W28" s="122">
        <v>9373</v>
      </c>
      <c r="X28" s="122">
        <v>10093</v>
      </c>
      <c r="Y28" s="17"/>
      <c r="Z28" s="122">
        <v>10081</v>
      </c>
      <c r="AA28" s="122">
        <v>9989</v>
      </c>
      <c r="AB28" s="122">
        <v>9689</v>
      </c>
      <c r="AC28" s="122">
        <v>9359</v>
      </c>
      <c r="AD28" s="122">
        <v>9472</v>
      </c>
      <c r="AE28" s="122">
        <v>10174</v>
      </c>
      <c r="AF28" s="122">
        <v>10068</v>
      </c>
      <c r="AG28" s="122">
        <v>8966</v>
      </c>
      <c r="AH28" s="122">
        <v>9768</v>
      </c>
      <c r="AI28" s="17"/>
      <c r="AJ28" s="122">
        <v>5307</v>
      </c>
      <c r="AK28" s="124">
        <v>4929</v>
      </c>
      <c r="AL28" s="124">
        <v>4724</v>
      </c>
      <c r="AM28" s="122">
        <v>4529</v>
      </c>
      <c r="AN28" s="122">
        <v>4410</v>
      </c>
      <c r="AO28" s="122">
        <v>4550</v>
      </c>
      <c r="AP28" s="122">
        <v>4483</v>
      </c>
      <c r="AQ28" s="122">
        <v>4300</v>
      </c>
      <c r="AR28" s="122">
        <v>4299</v>
      </c>
    </row>
    <row r="29" spans="1:44" s="9" customFormat="1" ht="11.25" x14ac:dyDescent="0.2">
      <c r="A29" s="32">
        <v>38</v>
      </c>
      <c r="B29" s="20">
        <v>52015</v>
      </c>
      <c r="C29" s="20">
        <v>49612</v>
      </c>
      <c r="D29" s="20">
        <v>45225</v>
      </c>
      <c r="E29" s="20">
        <v>48294</v>
      </c>
      <c r="F29" s="20">
        <v>51861</v>
      </c>
      <c r="G29" s="20">
        <v>52208</v>
      </c>
      <c r="H29" s="20">
        <v>51528</v>
      </c>
      <c r="I29" s="20">
        <v>49802</v>
      </c>
      <c r="J29" s="20">
        <v>48072</v>
      </c>
      <c r="K29" s="20">
        <v>47233</v>
      </c>
      <c r="L29" s="20">
        <v>47766</v>
      </c>
      <c r="M29" s="20">
        <v>45816</v>
      </c>
      <c r="N29" s="20">
        <v>43784</v>
      </c>
      <c r="P29" s="122">
        <v>8391</v>
      </c>
      <c r="Q29" s="122">
        <v>8967</v>
      </c>
      <c r="R29" s="122">
        <v>8887</v>
      </c>
      <c r="S29" s="122">
        <v>8772</v>
      </c>
      <c r="T29" s="122">
        <v>8793</v>
      </c>
      <c r="U29" s="122">
        <v>8279</v>
      </c>
      <c r="V29" s="122">
        <v>8556</v>
      </c>
      <c r="W29" s="122">
        <v>9041</v>
      </c>
      <c r="X29" s="122">
        <v>9743</v>
      </c>
      <c r="Y29" s="17"/>
      <c r="Z29" s="122">
        <v>9216</v>
      </c>
      <c r="AA29" s="122">
        <v>9571</v>
      </c>
      <c r="AB29" s="122">
        <v>9386</v>
      </c>
      <c r="AC29" s="122">
        <v>9054</v>
      </c>
      <c r="AD29" s="122">
        <v>8852</v>
      </c>
      <c r="AE29" s="122">
        <v>8840</v>
      </c>
      <c r="AF29" s="122">
        <v>9641</v>
      </c>
      <c r="AG29" s="122">
        <v>9732</v>
      </c>
      <c r="AH29" s="122">
        <v>8548</v>
      </c>
      <c r="AI29" s="17"/>
      <c r="AJ29" s="122">
        <v>5452</v>
      </c>
      <c r="AK29" s="124">
        <v>5421</v>
      </c>
      <c r="AL29" s="124">
        <v>4986</v>
      </c>
      <c r="AM29" s="122">
        <v>4821</v>
      </c>
      <c r="AN29" s="122">
        <v>4670</v>
      </c>
      <c r="AO29" s="122">
        <v>4551</v>
      </c>
      <c r="AP29" s="122">
        <v>4593</v>
      </c>
      <c r="AQ29" s="122">
        <v>4577</v>
      </c>
      <c r="AR29" s="122">
        <v>4440</v>
      </c>
    </row>
    <row r="30" spans="1:44" s="9" customFormat="1" ht="11.25" x14ac:dyDescent="0.2">
      <c r="A30" s="32">
        <v>39</v>
      </c>
      <c r="B30" s="20">
        <v>54226</v>
      </c>
      <c r="C30" s="20">
        <v>50587</v>
      </c>
      <c r="D30" s="20">
        <v>46750</v>
      </c>
      <c r="E30" s="20">
        <v>46311</v>
      </c>
      <c r="F30" s="20">
        <v>50496</v>
      </c>
      <c r="G30" s="20">
        <v>52375</v>
      </c>
      <c r="H30" s="20">
        <v>52646</v>
      </c>
      <c r="I30" s="20">
        <v>52168</v>
      </c>
      <c r="J30" s="20">
        <v>50530</v>
      </c>
      <c r="K30" s="20">
        <v>49063</v>
      </c>
      <c r="L30" s="20">
        <v>48146</v>
      </c>
      <c r="M30" s="20">
        <v>48649</v>
      </c>
      <c r="N30" s="20">
        <v>46755</v>
      </c>
      <c r="P30" s="122">
        <v>8056</v>
      </c>
      <c r="Q30" s="122">
        <v>8578</v>
      </c>
      <c r="R30" s="122">
        <v>8858</v>
      </c>
      <c r="S30" s="122">
        <v>9107</v>
      </c>
      <c r="T30" s="122">
        <v>8916</v>
      </c>
      <c r="U30" s="122">
        <v>8508</v>
      </c>
      <c r="V30" s="122">
        <v>8304</v>
      </c>
      <c r="W30" s="122">
        <v>9026</v>
      </c>
      <c r="X30" s="122">
        <v>9385</v>
      </c>
      <c r="Y30" s="17"/>
      <c r="Z30" s="122">
        <v>8622</v>
      </c>
      <c r="AA30" s="122">
        <v>8850</v>
      </c>
      <c r="AB30" s="122">
        <v>9006</v>
      </c>
      <c r="AC30" s="122">
        <v>8655</v>
      </c>
      <c r="AD30" s="122">
        <v>8589</v>
      </c>
      <c r="AE30" s="122">
        <v>8277</v>
      </c>
      <c r="AF30" s="122">
        <v>8326</v>
      </c>
      <c r="AG30" s="122">
        <v>9211</v>
      </c>
      <c r="AH30" s="122">
        <v>9105</v>
      </c>
      <c r="AI30" s="17"/>
      <c r="AJ30" s="122">
        <v>5666</v>
      </c>
      <c r="AK30" s="124">
        <v>5553</v>
      </c>
      <c r="AL30" s="124">
        <v>5506</v>
      </c>
      <c r="AM30" s="122">
        <v>5101</v>
      </c>
      <c r="AN30" s="122">
        <v>4932</v>
      </c>
      <c r="AO30" s="122">
        <v>4783</v>
      </c>
      <c r="AP30" s="122">
        <v>4613</v>
      </c>
      <c r="AQ30" s="122">
        <v>4727</v>
      </c>
      <c r="AR30" s="122">
        <v>4716</v>
      </c>
    </row>
    <row r="31" spans="1:44" s="9" customFormat="1" ht="11.25" x14ac:dyDescent="0.2">
      <c r="A31" s="32">
        <v>40</v>
      </c>
      <c r="B31" s="20">
        <v>58025</v>
      </c>
      <c r="C31" s="20">
        <v>51820</v>
      </c>
      <c r="D31" s="20">
        <v>47603</v>
      </c>
      <c r="E31" s="20">
        <v>45545</v>
      </c>
      <c r="F31" s="20">
        <v>48824</v>
      </c>
      <c r="G31" s="20">
        <v>50999</v>
      </c>
      <c r="H31" s="20">
        <v>52760</v>
      </c>
      <c r="I31" s="20">
        <v>53158</v>
      </c>
      <c r="J31" s="20">
        <v>52834</v>
      </c>
      <c r="K31" s="20">
        <v>51484</v>
      </c>
      <c r="L31" s="20">
        <v>49849</v>
      </c>
      <c r="M31" s="20">
        <v>48902</v>
      </c>
      <c r="N31" s="20">
        <v>49547</v>
      </c>
      <c r="P31" s="122">
        <v>7673</v>
      </c>
      <c r="Q31" s="122">
        <v>8181</v>
      </c>
      <c r="R31" s="122">
        <v>8461</v>
      </c>
      <c r="S31" s="122">
        <v>9044</v>
      </c>
      <c r="T31" s="122">
        <v>9406</v>
      </c>
      <c r="U31" s="122">
        <v>8699</v>
      </c>
      <c r="V31" s="122">
        <v>8457</v>
      </c>
      <c r="W31" s="122">
        <v>8590</v>
      </c>
      <c r="X31" s="122">
        <v>9496</v>
      </c>
      <c r="Y31" s="17"/>
      <c r="Z31" s="122">
        <v>7839</v>
      </c>
      <c r="AA31" s="122">
        <v>8323</v>
      </c>
      <c r="AB31" s="122">
        <v>8441</v>
      </c>
      <c r="AC31" s="122">
        <v>8401</v>
      </c>
      <c r="AD31" s="122">
        <v>8183</v>
      </c>
      <c r="AE31" s="122">
        <v>7936</v>
      </c>
      <c r="AF31" s="122">
        <v>7778</v>
      </c>
      <c r="AG31" s="122">
        <v>7878</v>
      </c>
      <c r="AH31" s="122">
        <v>8549</v>
      </c>
      <c r="AI31" s="17"/>
      <c r="AJ31" s="122">
        <v>5585</v>
      </c>
      <c r="AK31" s="124">
        <v>5761</v>
      </c>
      <c r="AL31" s="124">
        <v>5611</v>
      </c>
      <c r="AM31" s="122">
        <v>5578</v>
      </c>
      <c r="AN31" s="122">
        <v>5159</v>
      </c>
      <c r="AO31" s="122">
        <v>5059</v>
      </c>
      <c r="AP31" s="122">
        <v>4825</v>
      </c>
      <c r="AQ31" s="122">
        <v>4722</v>
      </c>
      <c r="AR31" s="122">
        <v>4834</v>
      </c>
    </row>
    <row r="32" spans="1:44" s="9" customFormat="1" ht="11.25" x14ac:dyDescent="0.2">
      <c r="A32" s="32">
        <v>41</v>
      </c>
      <c r="B32" s="20">
        <v>60861</v>
      </c>
      <c r="C32" s="20">
        <v>52607</v>
      </c>
      <c r="D32" s="20">
        <v>50678</v>
      </c>
      <c r="E32" s="20">
        <v>44985</v>
      </c>
      <c r="F32" s="20">
        <v>46674</v>
      </c>
      <c r="G32" s="20">
        <v>49249</v>
      </c>
      <c r="H32" s="20">
        <v>51305</v>
      </c>
      <c r="I32" s="20">
        <v>53265</v>
      </c>
      <c r="J32" s="20">
        <v>53738</v>
      </c>
      <c r="K32" s="20">
        <v>53767</v>
      </c>
      <c r="L32" s="20">
        <v>52274</v>
      </c>
      <c r="M32" s="20">
        <v>50549</v>
      </c>
      <c r="N32" s="20">
        <v>49713</v>
      </c>
      <c r="P32" s="122">
        <v>7307</v>
      </c>
      <c r="Q32" s="122">
        <v>7929</v>
      </c>
      <c r="R32" s="122">
        <v>8185</v>
      </c>
      <c r="S32" s="122">
        <v>8759</v>
      </c>
      <c r="T32" s="122">
        <v>9366</v>
      </c>
      <c r="U32" s="122">
        <v>9067</v>
      </c>
      <c r="V32" s="122">
        <v>8728</v>
      </c>
      <c r="W32" s="122">
        <v>9022</v>
      </c>
      <c r="X32" s="122">
        <v>9076</v>
      </c>
      <c r="Y32" s="17"/>
      <c r="Z32" s="122">
        <v>7463</v>
      </c>
      <c r="AA32" s="122">
        <v>7609</v>
      </c>
      <c r="AB32" s="122">
        <v>7975</v>
      </c>
      <c r="AC32" s="122">
        <v>7860</v>
      </c>
      <c r="AD32" s="122">
        <v>7926</v>
      </c>
      <c r="AE32" s="122">
        <v>7546</v>
      </c>
      <c r="AF32" s="122">
        <v>7480</v>
      </c>
      <c r="AG32" s="122">
        <v>7334</v>
      </c>
      <c r="AH32" s="122">
        <v>7294</v>
      </c>
      <c r="AI32" s="17"/>
      <c r="AJ32" s="122">
        <v>5416</v>
      </c>
      <c r="AK32" s="124">
        <v>5641</v>
      </c>
      <c r="AL32" s="124">
        <v>5813</v>
      </c>
      <c r="AM32" s="122">
        <v>5680</v>
      </c>
      <c r="AN32" s="122">
        <v>5670</v>
      </c>
      <c r="AO32" s="122">
        <v>5265</v>
      </c>
      <c r="AP32" s="122">
        <v>5100</v>
      </c>
      <c r="AQ32" s="122">
        <v>4933</v>
      </c>
      <c r="AR32" s="122">
        <v>4794</v>
      </c>
    </row>
    <row r="33" spans="1:44" s="9" customFormat="1" ht="11.25" x14ac:dyDescent="0.2">
      <c r="A33" s="32">
        <v>42</v>
      </c>
      <c r="B33" s="20">
        <v>66766</v>
      </c>
      <c r="C33" s="20">
        <v>54111</v>
      </c>
      <c r="D33" s="20">
        <v>51462</v>
      </c>
      <c r="E33" s="20">
        <v>45165</v>
      </c>
      <c r="F33" s="20">
        <v>45678</v>
      </c>
      <c r="G33" s="20">
        <v>47063</v>
      </c>
      <c r="H33" s="20">
        <v>49542</v>
      </c>
      <c r="I33" s="20">
        <v>51778</v>
      </c>
      <c r="J33" s="20">
        <v>53808</v>
      </c>
      <c r="K33" s="20">
        <v>54559</v>
      </c>
      <c r="L33" s="20">
        <v>54557</v>
      </c>
      <c r="M33" s="20">
        <v>52990</v>
      </c>
      <c r="N33" s="20">
        <v>51320</v>
      </c>
      <c r="P33" s="122">
        <v>7237</v>
      </c>
      <c r="Q33" s="122">
        <v>7489</v>
      </c>
      <c r="R33" s="122">
        <v>7712</v>
      </c>
      <c r="S33" s="122">
        <v>8254</v>
      </c>
      <c r="T33" s="122">
        <v>9048</v>
      </c>
      <c r="U33" s="122">
        <v>9170</v>
      </c>
      <c r="V33" s="122">
        <v>9102</v>
      </c>
      <c r="W33" s="122">
        <v>9230</v>
      </c>
      <c r="X33" s="122">
        <v>9449</v>
      </c>
      <c r="Y33" s="17"/>
      <c r="Z33" s="122">
        <v>6962</v>
      </c>
      <c r="AA33" s="122">
        <v>7201</v>
      </c>
      <c r="AB33" s="122">
        <v>7300</v>
      </c>
      <c r="AC33" s="122">
        <v>7493</v>
      </c>
      <c r="AD33" s="122">
        <v>7449</v>
      </c>
      <c r="AE33" s="122">
        <v>7438</v>
      </c>
      <c r="AF33" s="122">
        <v>7091</v>
      </c>
      <c r="AG33" s="122">
        <v>7074</v>
      </c>
      <c r="AH33" s="122">
        <v>6809</v>
      </c>
      <c r="AI33" s="17"/>
      <c r="AJ33" s="122">
        <v>5401</v>
      </c>
      <c r="AK33" s="124">
        <v>5497</v>
      </c>
      <c r="AL33" s="124">
        <v>5692</v>
      </c>
      <c r="AM33" s="122">
        <v>5834</v>
      </c>
      <c r="AN33" s="122">
        <v>5782</v>
      </c>
      <c r="AO33" s="122">
        <v>5739</v>
      </c>
      <c r="AP33" s="122">
        <v>5356</v>
      </c>
      <c r="AQ33" s="122">
        <v>5216</v>
      </c>
      <c r="AR33" s="122">
        <v>5049</v>
      </c>
    </row>
    <row r="34" spans="1:44" s="9" customFormat="1" ht="11.25" x14ac:dyDescent="0.2">
      <c r="A34" s="32">
        <v>43</v>
      </c>
      <c r="B34" s="20">
        <v>70399</v>
      </c>
      <c r="C34" s="20">
        <v>55518</v>
      </c>
      <c r="D34" s="20">
        <v>53751</v>
      </c>
      <c r="E34" s="20">
        <v>45769</v>
      </c>
      <c r="F34" s="20">
        <v>44774</v>
      </c>
      <c r="G34" s="20">
        <v>46047</v>
      </c>
      <c r="H34" s="20">
        <v>47257</v>
      </c>
      <c r="I34" s="20">
        <v>50044</v>
      </c>
      <c r="J34" s="20">
        <v>52316</v>
      </c>
      <c r="K34" s="20">
        <v>54598</v>
      </c>
      <c r="L34" s="20">
        <v>55310</v>
      </c>
      <c r="M34" s="20">
        <v>55290</v>
      </c>
      <c r="N34" s="20">
        <v>53689</v>
      </c>
      <c r="P34" s="122">
        <v>7264</v>
      </c>
      <c r="Q34" s="122">
        <v>7273</v>
      </c>
      <c r="R34" s="122">
        <v>7447</v>
      </c>
      <c r="S34" s="122">
        <v>7955</v>
      </c>
      <c r="T34" s="122">
        <v>8504</v>
      </c>
      <c r="U34" s="122">
        <v>8740</v>
      </c>
      <c r="V34" s="122">
        <v>9192</v>
      </c>
      <c r="W34" s="122">
        <v>9598</v>
      </c>
      <c r="X34" s="122">
        <v>9757</v>
      </c>
      <c r="Y34" s="17"/>
      <c r="Z34" s="122">
        <v>6776</v>
      </c>
      <c r="AA34" s="122">
        <v>6725</v>
      </c>
      <c r="AB34" s="122">
        <v>6918</v>
      </c>
      <c r="AC34" s="122">
        <v>6821</v>
      </c>
      <c r="AD34" s="122">
        <v>7064</v>
      </c>
      <c r="AE34" s="122">
        <v>6962</v>
      </c>
      <c r="AF34" s="122">
        <v>6985</v>
      </c>
      <c r="AG34" s="122">
        <v>6813</v>
      </c>
      <c r="AH34" s="122">
        <v>6622</v>
      </c>
      <c r="AI34" s="17"/>
      <c r="AJ34" s="122">
        <v>5853</v>
      </c>
      <c r="AK34" s="124">
        <v>5479</v>
      </c>
      <c r="AL34" s="124">
        <v>5549</v>
      </c>
      <c r="AM34" s="122">
        <v>5745</v>
      </c>
      <c r="AN34" s="122">
        <v>5913</v>
      </c>
      <c r="AO34" s="122">
        <v>5903</v>
      </c>
      <c r="AP34" s="122">
        <v>5791</v>
      </c>
      <c r="AQ34" s="122">
        <v>5438</v>
      </c>
      <c r="AR34" s="122">
        <v>5273</v>
      </c>
    </row>
    <row r="35" spans="1:44" s="9" customFormat="1" ht="11.25" x14ac:dyDescent="0.2">
      <c r="A35" s="32">
        <v>44</v>
      </c>
      <c r="B35" s="20">
        <v>71734</v>
      </c>
      <c r="C35" s="20">
        <v>57210</v>
      </c>
      <c r="D35" s="20">
        <v>54193</v>
      </c>
      <c r="E35" s="20">
        <v>47136</v>
      </c>
      <c r="F35" s="20">
        <v>44624</v>
      </c>
      <c r="G35" s="20">
        <v>45073</v>
      </c>
      <c r="H35" s="20">
        <v>46193</v>
      </c>
      <c r="I35" s="20">
        <v>47663</v>
      </c>
      <c r="J35" s="20">
        <v>50468</v>
      </c>
      <c r="K35" s="20">
        <v>53002</v>
      </c>
      <c r="L35" s="20">
        <v>55283</v>
      </c>
      <c r="M35" s="20">
        <v>55957</v>
      </c>
      <c r="N35" s="20">
        <v>55940</v>
      </c>
      <c r="P35" s="122">
        <v>7005</v>
      </c>
      <c r="Q35" s="122">
        <v>7269</v>
      </c>
      <c r="R35" s="122">
        <v>7311</v>
      </c>
      <c r="S35" s="122">
        <v>7521</v>
      </c>
      <c r="T35" s="122">
        <v>8144</v>
      </c>
      <c r="U35" s="122">
        <v>8351</v>
      </c>
      <c r="V35" s="122">
        <v>8832</v>
      </c>
      <c r="W35" s="122">
        <v>9698</v>
      </c>
      <c r="X35" s="122">
        <v>10162</v>
      </c>
      <c r="Y35" s="17"/>
      <c r="Z35" s="122">
        <v>6246</v>
      </c>
      <c r="AA35" s="122">
        <v>6525</v>
      </c>
      <c r="AB35" s="122">
        <v>6425</v>
      </c>
      <c r="AC35" s="122">
        <v>6471</v>
      </c>
      <c r="AD35" s="122">
        <v>6507</v>
      </c>
      <c r="AE35" s="122">
        <v>6606</v>
      </c>
      <c r="AF35" s="122">
        <v>6601</v>
      </c>
      <c r="AG35" s="122">
        <v>6708</v>
      </c>
      <c r="AH35" s="122">
        <v>6385</v>
      </c>
      <c r="AI35" s="17"/>
      <c r="AJ35" s="122">
        <v>5836</v>
      </c>
      <c r="AK35" s="124">
        <v>5898</v>
      </c>
      <c r="AL35" s="124">
        <v>5468</v>
      </c>
      <c r="AM35" s="122">
        <v>5551</v>
      </c>
      <c r="AN35" s="122">
        <v>5801</v>
      </c>
      <c r="AO35" s="122">
        <v>6018</v>
      </c>
      <c r="AP35" s="122">
        <v>5941</v>
      </c>
      <c r="AQ35" s="122">
        <v>5879</v>
      </c>
      <c r="AR35" s="122">
        <v>5529</v>
      </c>
    </row>
    <row r="36" spans="1:44" s="9" customFormat="1" ht="11.25" x14ac:dyDescent="0.2">
      <c r="A36" s="32">
        <v>45</v>
      </c>
      <c r="B36" s="20">
        <v>72556</v>
      </c>
      <c r="C36" s="20">
        <v>60723</v>
      </c>
      <c r="D36" s="20">
        <v>54903</v>
      </c>
      <c r="E36" s="20">
        <v>47386</v>
      </c>
      <c r="F36" s="20">
        <v>45144</v>
      </c>
      <c r="G36" s="20">
        <v>44848</v>
      </c>
      <c r="H36" s="20">
        <v>45068</v>
      </c>
      <c r="I36" s="20">
        <v>46485</v>
      </c>
      <c r="J36" s="20">
        <v>48076</v>
      </c>
      <c r="K36" s="20">
        <v>50956</v>
      </c>
      <c r="L36" s="20">
        <v>53484</v>
      </c>
      <c r="M36" s="20">
        <v>55766</v>
      </c>
      <c r="N36" s="20">
        <v>56544</v>
      </c>
      <c r="P36" s="122">
        <v>6826</v>
      </c>
      <c r="Q36" s="122">
        <v>7086</v>
      </c>
      <c r="R36" s="122">
        <v>7294</v>
      </c>
      <c r="S36" s="122">
        <v>7385</v>
      </c>
      <c r="T36" s="122">
        <v>7597</v>
      </c>
      <c r="U36" s="122">
        <v>8024</v>
      </c>
      <c r="V36" s="122">
        <v>8477</v>
      </c>
      <c r="W36" s="122">
        <v>9291</v>
      </c>
      <c r="X36" s="122">
        <v>10127</v>
      </c>
      <c r="Y36" s="17"/>
      <c r="Z36" s="122">
        <v>6231</v>
      </c>
      <c r="AA36" s="122">
        <v>6032</v>
      </c>
      <c r="AB36" s="122">
        <v>6248</v>
      </c>
      <c r="AC36" s="122">
        <v>5997</v>
      </c>
      <c r="AD36" s="122">
        <v>6197</v>
      </c>
      <c r="AE36" s="122">
        <v>6128</v>
      </c>
      <c r="AF36" s="122">
        <v>6243</v>
      </c>
      <c r="AG36" s="122">
        <v>6381</v>
      </c>
      <c r="AH36" s="122">
        <v>6277</v>
      </c>
      <c r="AI36" s="17"/>
      <c r="AJ36" s="122">
        <v>5951</v>
      </c>
      <c r="AK36" s="124">
        <v>5868</v>
      </c>
      <c r="AL36" s="124">
        <v>5927</v>
      </c>
      <c r="AM36" s="122">
        <v>5473</v>
      </c>
      <c r="AN36" s="122">
        <v>5590</v>
      </c>
      <c r="AO36" s="122">
        <v>5842</v>
      </c>
      <c r="AP36" s="122">
        <v>6020</v>
      </c>
      <c r="AQ36" s="122">
        <v>5995</v>
      </c>
      <c r="AR36" s="122">
        <v>5919</v>
      </c>
    </row>
    <row r="37" spans="1:44" s="9" customFormat="1" ht="11.25" x14ac:dyDescent="0.2">
      <c r="A37" s="32">
        <v>46</v>
      </c>
      <c r="B37" s="20">
        <v>68006</v>
      </c>
      <c r="C37" s="20">
        <v>63007</v>
      </c>
      <c r="D37" s="20">
        <v>55129</v>
      </c>
      <c r="E37" s="20">
        <v>49973</v>
      </c>
      <c r="F37" s="20">
        <v>46307</v>
      </c>
      <c r="G37" s="20">
        <v>45314</v>
      </c>
      <c r="H37" s="20">
        <v>44763</v>
      </c>
      <c r="I37" s="20">
        <v>45379</v>
      </c>
      <c r="J37" s="20">
        <v>46811</v>
      </c>
      <c r="K37" s="20">
        <v>48561</v>
      </c>
      <c r="L37" s="20">
        <v>51433</v>
      </c>
      <c r="M37" s="20">
        <v>53914</v>
      </c>
      <c r="N37" s="20">
        <v>56286</v>
      </c>
      <c r="P37" s="122">
        <v>6607</v>
      </c>
      <c r="Q37" s="122">
        <v>6999</v>
      </c>
      <c r="R37" s="122">
        <v>7010</v>
      </c>
      <c r="S37" s="122">
        <v>7215</v>
      </c>
      <c r="T37" s="122">
        <v>7490</v>
      </c>
      <c r="U37" s="122">
        <v>7491</v>
      </c>
      <c r="V37" s="122">
        <v>8086</v>
      </c>
      <c r="W37" s="122">
        <v>8961</v>
      </c>
      <c r="X37" s="122">
        <v>9654</v>
      </c>
      <c r="Y37" s="17"/>
      <c r="Z37" s="122">
        <v>6155</v>
      </c>
      <c r="AA37" s="122">
        <v>5986</v>
      </c>
      <c r="AB37" s="122">
        <v>5764</v>
      </c>
      <c r="AC37" s="122">
        <v>5837</v>
      </c>
      <c r="AD37" s="122">
        <v>5748</v>
      </c>
      <c r="AE37" s="122">
        <v>5785</v>
      </c>
      <c r="AF37" s="122">
        <v>5820</v>
      </c>
      <c r="AG37" s="122">
        <v>6044</v>
      </c>
      <c r="AH37" s="122">
        <v>6027</v>
      </c>
      <c r="AI37" s="17"/>
      <c r="AJ37" s="122">
        <v>5998</v>
      </c>
      <c r="AK37" s="124">
        <v>6029</v>
      </c>
      <c r="AL37" s="124">
        <v>5875</v>
      </c>
      <c r="AM37" s="122">
        <v>5928</v>
      </c>
      <c r="AN37" s="122">
        <v>5492</v>
      </c>
      <c r="AO37" s="122">
        <v>5623</v>
      </c>
      <c r="AP37" s="122">
        <v>5795</v>
      </c>
      <c r="AQ37" s="122">
        <v>6016</v>
      </c>
      <c r="AR37" s="122">
        <v>6037</v>
      </c>
    </row>
    <row r="38" spans="1:44" s="9" customFormat="1" ht="11.25" x14ac:dyDescent="0.2">
      <c r="A38" s="32">
        <v>47</v>
      </c>
      <c r="B38" s="20">
        <v>49645</v>
      </c>
      <c r="C38" s="20">
        <v>68515</v>
      </c>
      <c r="D38" s="20">
        <v>56015</v>
      </c>
      <c r="E38" s="20">
        <v>50409</v>
      </c>
      <c r="F38" s="20">
        <v>46285</v>
      </c>
      <c r="G38" s="20">
        <v>46432</v>
      </c>
      <c r="H38" s="20">
        <v>45004</v>
      </c>
      <c r="I38" s="20">
        <v>44993</v>
      </c>
      <c r="J38" s="20">
        <v>45644</v>
      </c>
      <c r="K38" s="20">
        <v>47172</v>
      </c>
      <c r="L38" s="20">
        <v>48914</v>
      </c>
      <c r="M38" s="20">
        <v>51731</v>
      </c>
      <c r="N38" s="20">
        <v>54265</v>
      </c>
      <c r="P38" s="122">
        <v>6420</v>
      </c>
      <c r="Q38" s="122">
        <v>6674</v>
      </c>
      <c r="R38" s="122">
        <v>6867</v>
      </c>
      <c r="S38" s="122">
        <v>6957</v>
      </c>
      <c r="T38" s="122">
        <v>7408</v>
      </c>
      <c r="U38" s="122">
        <v>7340</v>
      </c>
      <c r="V38" s="122">
        <v>7605</v>
      </c>
      <c r="W38" s="122">
        <v>8525</v>
      </c>
      <c r="X38" s="122">
        <v>9431</v>
      </c>
      <c r="Y38" s="17"/>
      <c r="Z38" s="122">
        <v>5852</v>
      </c>
      <c r="AA38" s="122">
        <v>5902</v>
      </c>
      <c r="AB38" s="122">
        <v>5733</v>
      </c>
      <c r="AC38" s="122">
        <v>5376</v>
      </c>
      <c r="AD38" s="122">
        <v>5627</v>
      </c>
      <c r="AE38" s="122">
        <v>5443</v>
      </c>
      <c r="AF38" s="122">
        <v>5522</v>
      </c>
      <c r="AG38" s="122">
        <v>5652</v>
      </c>
      <c r="AH38" s="122">
        <v>5700</v>
      </c>
      <c r="AI38" s="17"/>
      <c r="AJ38" s="122">
        <v>6071</v>
      </c>
      <c r="AK38" s="124">
        <v>6064</v>
      </c>
      <c r="AL38" s="124">
        <v>5983</v>
      </c>
      <c r="AM38" s="122">
        <v>5865</v>
      </c>
      <c r="AN38" s="122">
        <v>5953</v>
      </c>
      <c r="AO38" s="122">
        <v>5558</v>
      </c>
      <c r="AP38" s="122">
        <v>5593</v>
      </c>
      <c r="AQ38" s="122">
        <v>5799</v>
      </c>
      <c r="AR38" s="122">
        <v>6047</v>
      </c>
    </row>
    <row r="39" spans="1:44" s="9" customFormat="1" ht="11.25" x14ac:dyDescent="0.2">
      <c r="A39" s="32">
        <v>48</v>
      </c>
      <c r="B39" s="20">
        <v>50271</v>
      </c>
      <c r="C39" s="20">
        <v>71736</v>
      </c>
      <c r="D39" s="20">
        <v>56920</v>
      </c>
      <c r="E39" s="20">
        <v>52326</v>
      </c>
      <c r="F39" s="20">
        <v>48676</v>
      </c>
      <c r="G39" s="20">
        <v>46302</v>
      </c>
      <c r="H39" s="20">
        <v>45909</v>
      </c>
      <c r="I39" s="20">
        <v>45156</v>
      </c>
      <c r="J39" s="20">
        <v>45205</v>
      </c>
      <c r="K39" s="20">
        <v>45982</v>
      </c>
      <c r="L39" s="20">
        <v>47403</v>
      </c>
      <c r="M39" s="20">
        <v>49159</v>
      </c>
      <c r="N39" s="20">
        <v>51977</v>
      </c>
      <c r="P39" s="122">
        <v>6422</v>
      </c>
      <c r="Q39" s="122">
        <v>6339</v>
      </c>
      <c r="R39" s="122">
        <v>6511</v>
      </c>
      <c r="S39" s="122">
        <v>6950</v>
      </c>
      <c r="T39" s="122">
        <v>7098</v>
      </c>
      <c r="U39" s="122">
        <v>7209</v>
      </c>
      <c r="V39" s="122">
        <v>7433</v>
      </c>
      <c r="W39" s="122">
        <v>7994</v>
      </c>
      <c r="X39" s="122">
        <v>8879</v>
      </c>
      <c r="Y39" s="17"/>
      <c r="Z39" s="122">
        <v>5735</v>
      </c>
      <c r="AA39" s="122">
        <v>5577</v>
      </c>
      <c r="AB39" s="122">
        <v>5624</v>
      </c>
      <c r="AC39" s="122">
        <v>5350</v>
      </c>
      <c r="AD39" s="122">
        <v>5159</v>
      </c>
      <c r="AE39" s="122">
        <v>5256</v>
      </c>
      <c r="AF39" s="122">
        <v>5171</v>
      </c>
      <c r="AG39" s="122">
        <v>5336</v>
      </c>
      <c r="AH39" s="122">
        <v>5344</v>
      </c>
      <c r="AI39" s="17"/>
      <c r="AJ39" s="122">
        <v>6344</v>
      </c>
      <c r="AK39" s="124">
        <v>6097</v>
      </c>
      <c r="AL39" s="124">
        <v>5988</v>
      </c>
      <c r="AM39" s="122">
        <v>5976</v>
      </c>
      <c r="AN39" s="122">
        <v>5877</v>
      </c>
      <c r="AO39" s="122">
        <v>5987</v>
      </c>
      <c r="AP39" s="122">
        <v>5516</v>
      </c>
      <c r="AQ39" s="122">
        <v>5631</v>
      </c>
      <c r="AR39" s="122">
        <v>5860</v>
      </c>
    </row>
    <row r="40" spans="1:44" s="9" customFormat="1" ht="11.25" x14ac:dyDescent="0.2">
      <c r="A40" s="32">
        <v>49</v>
      </c>
      <c r="B40" s="20">
        <v>50235</v>
      </c>
      <c r="C40" s="20">
        <v>72206</v>
      </c>
      <c r="D40" s="20">
        <v>58116</v>
      </c>
      <c r="E40" s="20">
        <v>52340</v>
      </c>
      <c r="F40" s="20">
        <v>49036</v>
      </c>
      <c r="G40" s="20">
        <v>48677</v>
      </c>
      <c r="H40" s="20">
        <v>45718</v>
      </c>
      <c r="I40" s="20">
        <v>45981</v>
      </c>
      <c r="J40" s="20">
        <v>45353</v>
      </c>
      <c r="K40" s="20">
        <v>45401</v>
      </c>
      <c r="L40" s="20">
        <v>46283</v>
      </c>
      <c r="M40" s="20">
        <v>47560</v>
      </c>
      <c r="N40" s="20">
        <v>49381</v>
      </c>
      <c r="P40" s="122">
        <v>6236</v>
      </c>
      <c r="Q40" s="122">
        <v>6471</v>
      </c>
      <c r="R40" s="122">
        <v>6249</v>
      </c>
      <c r="S40" s="122">
        <v>6554</v>
      </c>
      <c r="T40" s="122">
        <v>7082</v>
      </c>
      <c r="U40" s="122">
        <v>7008</v>
      </c>
      <c r="V40" s="122">
        <v>7332</v>
      </c>
      <c r="W40" s="122">
        <v>7853</v>
      </c>
      <c r="X40" s="122">
        <v>8413</v>
      </c>
      <c r="Y40" s="17"/>
      <c r="Z40" s="122">
        <v>5111</v>
      </c>
      <c r="AA40" s="122">
        <v>5282</v>
      </c>
      <c r="AB40" s="122">
        <v>5167</v>
      </c>
      <c r="AC40" s="122">
        <v>5214</v>
      </c>
      <c r="AD40" s="122">
        <v>5184</v>
      </c>
      <c r="AE40" s="122">
        <v>4836</v>
      </c>
      <c r="AF40" s="122">
        <v>5011</v>
      </c>
      <c r="AG40" s="122">
        <v>5005</v>
      </c>
      <c r="AH40" s="122">
        <v>5092</v>
      </c>
      <c r="AI40" s="17"/>
      <c r="AJ40" s="122">
        <v>6702</v>
      </c>
      <c r="AK40" s="124">
        <v>6370</v>
      </c>
      <c r="AL40" s="124">
        <v>6011</v>
      </c>
      <c r="AM40" s="122">
        <v>5954</v>
      </c>
      <c r="AN40" s="122">
        <v>5977</v>
      </c>
      <c r="AO40" s="122">
        <v>5906</v>
      </c>
      <c r="AP40" s="122">
        <v>5919</v>
      </c>
      <c r="AQ40" s="122">
        <v>5528</v>
      </c>
      <c r="AR40" s="122">
        <v>5635</v>
      </c>
    </row>
    <row r="41" spans="1:44" s="9" customFormat="1" ht="11.25" x14ac:dyDescent="0.2">
      <c r="A41" s="32">
        <v>50</v>
      </c>
      <c r="B41" s="20">
        <v>45873</v>
      </c>
      <c r="C41" s="20">
        <v>72351</v>
      </c>
      <c r="D41" s="20">
        <v>60920</v>
      </c>
      <c r="E41" s="20">
        <v>52258</v>
      </c>
      <c r="F41" s="20">
        <v>50532</v>
      </c>
      <c r="G41" s="20">
        <v>48723</v>
      </c>
      <c r="H41" s="20">
        <v>47786</v>
      </c>
      <c r="I41" s="20">
        <v>45690</v>
      </c>
      <c r="J41" s="20">
        <v>46046</v>
      </c>
      <c r="K41" s="20">
        <v>45538</v>
      </c>
      <c r="L41" s="20">
        <v>45554</v>
      </c>
      <c r="M41" s="20">
        <v>46348</v>
      </c>
      <c r="N41" s="20">
        <v>47687</v>
      </c>
      <c r="P41" s="122">
        <v>6208</v>
      </c>
      <c r="Q41" s="122">
        <v>6312</v>
      </c>
      <c r="R41" s="122">
        <v>6370</v>
      </c>
      <c r="S41" s="122">
        <v>6248</v>
      </c>
      <c r="T41" s="122">
        <v>6698</v>
      </c>
      <c r="U41" s="122">
        <v>6913</v>
      </c>
      <c r="V41" s="122">
        <v>7052</v>
      </c>
      <c r="W41" s="122">
        <v>7612</v>
      </c>
      <c r="X41" s="122">
        <v>8165</v>
      </c>
      <c r="Y41" s="17"/>
      <c r="Z41" s="122">
        <v>4524</v>
      </c>
      <c r="AA41" s="122">
        <v>4744</v>
      </c>
      <c r="AB41" s="122">
        <v>4895</v>
      </c>
      <c r="AC41" s="122">
        <v>4576</v>
      </c>
      <c r="AD41" s="122">
        <v>4811</v>
      </c>
      <c r="AE41" s="122">
        <v>4755</v>
      </c>
      <c r="AF41" s="122">
        <v>4540</v>
      </c>
      <c r="AG41" s="122">
        <v>4802</v>
      </c>
      <c r="AH41" s="122">
        <v>4649</v>
      </c>
      <c r="AI41" s="17"/>
      <c r="AJ41" s="122">
        <v>6676</v>
      </c>
      <c r="AK41" s="124">
        <v>6657</v>
      </c>
      <c r="AL41" s="124">
        <v>6257</v>
      </c>
      <c r="AM41" s="122">
        <v>5968</v>
      </c>
      <c r="AN41" s="122">
        <v>5972</v>
      </c>
      <c r="AO41" s="122">
        <v>5988</v>
      </c>
      <c r="AP41" s="122">
        <v>5816</v>
      </c>
      <c r="AQ41" s="122">
        <v>5893</v>
      </c>
      <c r="AR41" s="122">
        <v>5475</v>
      </c>
    </row>
    <row r="42" spans="1:44" s="9" customFormat="1" ht="11.25" x14ac:dyDescent="0.2">
      <c r="A42" s="32">
        <v>51</v>
      </c>
      <c r="B42" s="20">
        <v>38557</v>
      </c>
      <c r="C42" s="20">
        <v>66567</v>
      </c>
      <c r="D42" s="20">
        <v>61910</v>
      </c>
      <c r="E42" s="20">
        <v>51901</v>
      </c>
      <c r="F42" s="20">
        <v>49932</v>
      </c>
      <c r="G42" s="20">
        <v>50186</v>
      </c>
      <c r="H42" s="20">
        <v>47771</v>
      </c>
      <c r="I42" s="20">
        <v>47606</v>
      </c>
      <c r="J42" s="20">
        <v>45662</v>
      </c>
      <c r="K42" s="20">
        <v>46219</v>
      </c>
      <c r="L42" s="20">
        <v>45663</v>
      </c>
      <c r="M42" s="20">
        <v>45639</v>
      </c>
      <c r="N42" s="20">
        <v>46405</v>
      </c>
      <c r="P42" s="122">
        <v>5924</v>
      </c>
      <c r="Q42" s="122">
        <v>6304</v>
      </c>
      <c r="R42" s="122">
        <v>6173</v>
      </c>
      <c r="S42" s="122">
        <v>6328</v>
      </c>
      <c r="T42" s="122">
        <v>6373</v>
      </c>
      <c r="U42" s="122">
        <v>6384</v>
      </c>
      <c r="V42" s="122">
        <v>6885</v>
      </c>
      <c r="W42" s="122">
        <v>7323</v>
      </c>
      <c r="X42" s="122">
        <v>7864</v>
      </c>
      <c r="Y42" s="17"/>
      <c r="Z42" s="122">
        <v>4037</v>
      </c>
      <c r="AA42" s="122">
        <v>4148</v>
      </c>
      <c r="AB42" s="122">
        <v>4373</v>
      </c>
      <c r="AC42" s="122">
        <v>4357</v>
      </c>
      <c r="AD42" s="122">
        <v>4272</v>
      </c>
      <c r="AE42" s="122">
        <v>4366</v>
      </c>
      <c r="AF42" s="122">
        <v>4364</v>
      </c>
      <c r="AG42" s="122">
        <v>4218</v>
      </c>
      <c r="AH42" s="122">
        <v>4408</v>
      </c>
      <c r="AI42" s="17"/>
      <c r="AJ42" s="122">
        <v>6489</v>
      </c>
      <c r="AK42" s="124">
        <v>6584</v>
      </c>
      <c r="AL42" s="124">
        <v>6502</v>
      </c>
      <c r="AM42" s="122">
        <v>6183</v>
      </c>
      <c r="AN42" s="122">
        <v>5940</v>
      </c>
      <c r="AO42" s="122">
        <v>5929</v>
      </c>
      <c r="AP42" s="122">
        <v>5884</v>
      </c>
      <c r="AQ42" s="122">
        <v>5774</v>
      </c>
      <c r="AR42" s="122">
        <v>5852</v>
      </c>
    </row>
    <row r="43" spans="1:44" s="9" customFormat="1" ht="11.25" x14ac:dyDescent="0.2">
      <c r="A43" s="32">
        <v>52</v>
      </c>
      <c r="B43" s="20">
        <v>37405</v>
      </c>
      <c r="C43" s="20">
        <v>47718</v>
      </c>
      <c r="D43" s="20">
        <v>65949</v>
      </c>
      <c r="E43" s="20">
        <v>51473</v>
      </c>
      <c r="F43" s="20">
        <v>49433</v>
      </c>
      <c r="G43" s="20">
        <v>49334</v>
      </c>
      <c r="H43" s="20">
        <v>48903</v>
      </c>
      <c r="I43" s="20">
        <v>47489</v>
      </c>
      <c r="J43" s="20">
        <v>47470</v>
      </c>
      <c r="K43" s="20">
        <v>45666</v>
      </c>
      <c r="L43" s="20">
        <v>46167</v>
      </c>
      <c r="M43" s="20">
        <v>45632</v>
      </c>
      <c r="N43" s="20">
        <v>45574</v>
      </c>
      <c r="P43" s="122">
        <v>5768</v>
      </c>
      <c r="Q43" s="122">
        <v>5861</v>
      </c>
      <c r="R43" s="122">
        <v>6175</v>
      </c>
      <c r="S43" s="122">
        <v>6076</v>
      </c>
      <c r="T43" s="122">
        <v>6365</v>
      </c>
      <c r="U43" s="122">
        <v>6151</v>
      </c>
      <c r="V43" s="122">
        <v>6451</v>
      </c>
      <c r="W43" s="122">
        <v>7162</v>
      </c>
      <c r="X43" s="122">
        <v>7552</v>
      </c>
      <c r="Y43" s="17"/>
      <c r="Z43" s="122">
        <v>4033</v>
      </c>
      <c r="AA43" s="122">
        <v>3689</v>
      </c>
      <c r="AB43" s="122">
        <v>3775</v>
      </c>
      <c r="AC43" s="122">
        <v>3858</v>
      </c>
      <c r="AD43" s="122">
        <v>3993</v>
      </c>
      <c r="AE43" s="122">
        <v>3866</v>
      </c>
      <c r="AF43" s="122">
        <v>3985</v>
      </c>
      <c r="AG43" s="122">
        <v>3959</v>
      </c>
      <c r="AH43" s="122">
        <v>3776</v>
      </c>
      <c r="AI43" s="17"/>
      <c r="AJ43" s="122">
        <v>6435</v>
      </c>
      <c r="AK43" s="124">
        <v>6409</v>
      </c>
      <c r="AL43" s="124">
        <v>6401</v>
      </c>
      <c r="AM43" s="122">
        <v>6420</v>
      </c>
      <c r="AN43" s="122">
        <v>6145</v>
      </c>
      <c r="AO43" s="122">
        <v>5862</v>
      </c>
      <c r="AP43" s="122">
        <v>5844</v>
      </c>
      <c r="AQ43" s="122">
        <v>5807</v>
      </c>
      <c r="AR43" s="122">
        <v>5718</v>
      </c>
    </row>
    <row r="44" spans="1:44" s="9" customFormat="1" ht="11.25" x14ac:dyDescent="0.2">
      <c r="A44" s="32">
        <v>53</v>
      </c>
      <c r="B44" s="20">
        <v>38529</v>
      </c>
      <c r="C44" s="20">
        <v>47470</v>
      </c>
      <c r="D44" s="20">
        <v>67357</v>
      </c>
      <c r="E44" s="20">
        <v>51262</v>
      </c>
      <c r="F44" s="20">
        <v>48853</v>
      </c>
      <c r="G44" s="20">
        <v>48646</v>
      </c>
      <c r="H44" s="20">
        <v>47890</v>
      </c>
      <c r="I44" s="20">
        <v>48439</v>
      </c>
      <c r="J44" s="20">
        <v>47047</v>
      </c>
      <c r="K44" s="20">
        <v>47248</v>
      </c>
      <c r="L44" s="20">
        <v>45623</v>
      </c>
      <c r="M44" s="20">
        <v>46000</v>
      </c>
      <c r="N44" s="20">
        <v>45449</v>
      </c>
      <c r="P44" s="122">
        <v>5734</v>
      </c>
      <c r="Q44" s="122">
        <v>5671</v>
      </c>
      <c r="R44" s="122">
        <v>5842</v>
      </c>
      <c r="S44" s="122">
        <v>6095</v>
      </c>
      <c r="T44" s="122">
        <v>6130</v>
      </c>
      <c r="U44" s="122">
        <v>6267</v>
      </c>
      <c r="V44" s="122">
        <v>6176</v>
      </c>
      <c r="W44" s="122">
        <v>6775</v>
      </c>
      <c r="X44" s="122">
        <v>7461</v>
      </c>
      <c r="Y44" s="17"/>
      <c r="Z44" s="122">
        <v>3633</v>
      </c>
      <c r="AA44" s="122">
        <v>3538</v>
      </c>
      <c r="AB44" s="122">
        <v>3344</v>
      </c>
      <c r="AC44" s="122">
        <v>3289</v>
      </c>
      <c r="AD44" s="122">
        <v>3483</v>
      </c>
      <c r="AE44" s="122">
        <v>3542</v>
      </c>
      <c r="AF44" s="122">
        <v>3404</v>
      </c>
      <c r="AG44" s="122">
        <v>3536</v>
      </c>
      <c r="AH44" s="122">
        <v>3544</v>
      </c>
      <c r="AI44" s="17"/>
      <c r="AJ44" s="122">
        <v>6312</v>
      </c>
      <c r="AK44" s="124">
        <v>6294</v>
      </c>
      <c r="AL44" s="124">
        <v>6155</v>
      </c>
      <c r="AM44" s="122">
        <v>6298</v>
      </c>
      <c r="AN44" s="122">
        <v>6325</v>
      </c>
      <c r="AO44" s="122">
        <v>6067</v>
      </c>
      <c r="AP44" s="122">
        <v>5761</v>
      </c>
      <c r="AQ44" s="122">
        <v>5753</v>
      </c>
      <c r="AR44" s="122">
        <v>5730</v>
      </c>
    </row>
    <row r="45" spans="1:44" s="9" customFormat="1" ht="11.25" x14ac:dyDescent="0.2">
      <c r="A45" s="32">
        <v>54</v>
      </c>
      <c r="B45" s="20">
        <v>35195</v>
      </c>
      <c r="C45" s="20">
        <v>46301</v>
      </c>
      <c r="D45" s="20">
        <v>66442</v>
      </c>
      <c r="E45" s="20">
        <v>51489</v>
      </c>
      <c r="F45" s="20">
        <v>48025</v>
      </c>
      <c r="G45" s="20">
        <v>47909</v>
      </c>
      <c r="H45" s="20">
        <v>47010</v>
      </c>
      <c r="I45" s="20">
        <v>47326</v>
      </c>
      <c r="J45" s="20">
        <v>47907</v>
      </c>
      <c r="K45" s="20">
        <v>46621</v>
      </c>
      <c r="L45" s="20">
        <v>46932</v>
      </c>
      <c r="M45" s="20">
        <v>45294</v>
      </c>
      <c r="N45" s="20">
        <v>45670</v>
      </c>
      <c r="P45" s="122">
        <v>5676</v>
      </c>
      <c r="Q45" s="122">
        <v>5685</v>
      </c>
      <c r="R45" s="122">
        <v>5604</v>
      </c>
      <c r="S45" s="122">
        <v>5780</v>
      </c>
      <c r="T45" s="122">
        <v>6152</v>
      </c>
      <c r="U45" s="122">
        <v>6046</v>
      </c>
      <c r="V45" s="122">
        <v>6309</v>
      </c>
      <c r="W45" s="122">
        <v>6438</v>
      </c>
      <c r="X45" s="122">
        <v>7067</v>
      </c>
      <c r="Y45" s="17"/>
      <c r="Z45" s="122">
        <v>3058</v>
      </c>
      <c r="AA45" s="122">
        <v>3124</v>
      </c>
      <c r="AB45" s="122">
        <v>3105</v>
      </c>
      <c r="AC45" s="122">
        <v>2777</v>
      </c>
      <c r="AD45" s="122">
        <v>2855</v>
      </c>
      <c r="AE45" s="122">
        <v>3015</v>
      </c>
      <c r="AF45" s="122">
        <v>3032</v>
      </c>
      <c r="AG45" s="122">
        <v>2947</v>
      </c>
      <c r="AH45" s="122">
        <v>3071</v>
      </c>
      <c r="AI45" s="17"/>
      <c r="AJ45" s="122">
        <v>6385</v>
      </c>
      <c r="AK45" s="124">
        <v>6179</v>
      </c>
      <c r="AL45" s="124">
        <v>6071</v>
      </c>
      <c r="AM45" s="122">
        <v>6051</v>
      </c>
      <c r="AN45" s="122">
        <v>6154</v>
      </c>
      <c r="AO45" s="122">
        <v>6171</v>
      </c>
      <c r="AP45" s="122">
        <v>5902</v>
      </c>
      <c r="AQ45" s="122">
        <v>5648</v>
      </c>
      <c r="AR45" s="122">
        <v>5668</v>
      </c>
    </row>
    <row r="46" spans="1:44" s="9" customFormat="1" ht="11.25" x14ac:dyDescent="0.2">
      <c r="A46" s="32">
        <v>55</v>
      </c>
      <c r="B46" s="20">
        <v>27305</v>
      </c>
      <c r="C46" s="20">
        <v>35836</v>
      </c>
      <c r="D46" s="20">
        <v>57363</v>
      </c>
      <c r="E46" s="20">
        <v>47459</v>
      </c>
      <c r="F46" s="20">
        <v>44197</v>
      </c>
      <c r="G46" s="20">
        <v>44264</v>
      </c>
      <c r="H46" s="20">
        <v>44165</v>
      </c>
      <c r="I46" s="20">
        <v>45508</v>
      </c>
      <c r="J46" s="20">
        <v>46094</v>
      </c>
      <c r="K46" s="20">
        <v>46797</v>
      </c>
      <c r="L46" s="20">
        <v>45496</v>
      </c>
      <c r="M46" s="20">
        <v>45995</v>
      </c>
      <c r="N46" s="20">
        <v>44566</v>
      </c>
      <c r="P46" s="122">
        <v>5327</v>
      </c>
      <c r="Q46" s="122">
        <v>5598</v>
      </c>
      <c r="R46" s="122">
        <v>5672</v>
      </c>
      <c r="S46" s="122">
        <v>5505</v>
      </c>
      <c r="T46" s="122">
        <v>5857</v>
      </c>
      <c r="U46" s="122">
        <v>6003</v>
      </c>
      <c r="V46" s="122">
        <v>6142</v>
      </c>
      <c r="W46" s="122">
        <v>6638</v>
      </c>
      <c r="X46" s="122">
        <v>6807</v>
      </c>
      <c r="Y46" s="17"/>
      <c r="Z46" s="122">
        <v>2310</v>
      </c>
      <c r="AA46" s="122">
        <v>2543</v>
      </c>
      <c r="AB46" s="122">
        <v>2694</v>
      </c>
      <c r="AC46" s="122">
        <v>2464</v>
      </c>
      <c r="AD46" s="122">
        <v>2324</v>
      </c>
      <c r="AE46" s="122">
        <v>2363</v>
      </c>
      <c r="AF46" s="122">
        <v>2526</v>
      </c>
      <c r="AG46" s="122">
        <v>2550</v>
      </c>
      <c r="AH46" s="122">
        <v>2503</v>
      </c>
      <c r="AI46" s="17"/>
      <c r="AJ46" s="122">
        <v>6377</v>
      </c>
      <c r="AK46" s="124">
        <v>5992</v>
      </c>
      <c r="AL46" s="124">
        <v>5790</v>
      </c>
      <c r="AM46" s="122">
        <v>5913</v>
      </c>
      <c r="AN46" s="122">
        <v>5911</v>
      </c>
      <c r="AO46" s="122">
        <v>6005</v>
      </c>
      <c r="AP46" s="122">
        <v>5901</v>
      </c>
      <c r="AQ46" s="122">
        <v>5725</v>
      </c>
      <c r="AR46" s="122">
        <v>5472</v>
      </c>
    </row>
    <row r="47" spans="1:44" s="9" customFormat="1" ht="11.25" x14ac:dyDescent="0.2">
      <c r="A47" s="32">
        <v>56</v>
      </c>
      <c r="B47" s="20">
        <v>23120</v>
      </c>
      <c r="C47" s="20">
        <v>27493</v>
      </c>
      <c r="D47" s="20">
        <v>47981</v>
      </c>
      <c r="E47" s="20">
        <v>45145</v>
      </c>
      <c r="F47" s="20">
        <v>41794</v>
      </c>
      <c r="G47" s="20">
        <v>41753</v>
      </c>
      <c r="H47" s="20">
        <v>41663</v>
      </c>
      <c r="I47" s="20">
        <v>42218</v>
      </c>
      <c r="J47" s="20">
        <v>43457</v>
      </c>
      <c r="K47" s="20">
        <v>44522</v>
      </c>
      <c r="L47" s="20">
        <v>45833</v>
      </c>
      <c r="M47" s="20">
        <v>44569</v>
      </c>
      <c r="N47" s="20">
        <v>44982</v>
      </c>
      <c r="P47" s="122">
        <v>5475</v>
      </c>
      <c r="Q47" s="122">
        <v>5304</v>
      </c>
      <c r="R47" s="122">
        <v>5576</v>
      </c>
      <c r="S47" s="122">
        <v>5594</v>
      </c>
      <c r="T47" s="122">
        <v>5602</v>
      </c>
      <c r="U47" s="122">
        <v>5781</v>
      </c>
      <c r="V47" s="122">
        <v>6095</v>
      </c>
      <c r="W47" s="122">
        <v>6459</v>
      </c>
      <c r="X47" s="122">
        <v>6997</v>
      </c>
      <c r="Y47" s="17"/>
      <c r="Z47" s="122">
        <v>963</v>
      </c>
      <c r="AA47" s="122">
        <v>1104</v>
      </c>
      <c r="AB47" s="122">
        <v>1476</v>
      </c>
      <c r="AC47" s="122">
        <v>1818</v>
      </c>
      <c r="AD47" s="122">
        <v>2027</v>
      </c>
      <c r="AE47" s="122">
        <v>1930</v>
      </c>
      <c r="AF47" s="122">
        <v>1937</v>
      </c>
      <c r="AG47" s="122">
        <v>2068</v>
      </c>
      <c r="AH47" s="122">
        <v>2133</v>
      </c>
      <c r="AI47" s="17"/>
      <c r="AJ47" s="122">
        <v>6103</v>
      </c>
      <c r="AK47" s="124">
        <v>5894</v>
      </c>
      <c r="AL47" s="124">
        <v>5480</v>
      </c>
      <c r="AM47" s="122">
        <v>5501</v>
      </c>
      <c r="AN47" s="122">
        <v>5585</v>
      </c>
      <c r="AO47" s="122">
        <v>5706</v>
      </c>
      <c r="AP47" s="122">
        <v>5753</v>
      </c>
      <c r="AQ47" s="122">
        <v>5744</v>
      </c>
      <c r="AR47" s="122">
        <v>5522</v>
      </c>
    </row>
    <row r="48" spans="1:44" s="9" customFormat="1" ht="11.25" x14ac:dyDescent="0.2">
      <c r="A48" s="32">
        <v>57</v>
      </c>
      <c r="B48" s="20">
        <v>20023</v>
      </c>
      <c r="C48" s="20">
        <v>24818</v>
      </c>
      <c r="D48" s="20">
        <v>32066</v>
      </c>
      <c r="E48" s="20">
        <v>45189</v>
      </c>
      <c r="F48" s="20">
        <v>40209</v>
      </c>
      <c r="G48" s="20">
        <v>39545</v>
      </c>
      <c r="H48" s="20">
        <v>39218</v>
      </c>
      <c r="I48" s="20">
        <v>39654</v>
      </c>
      <c r="J48" s="20">
        <v>40411</v>
      </c>
      <c r="K48" s="20">
        <v>41525</v>
      </c>
      <c r="L48" s="20">
        <v>42684</v>
      </c>
      <c r="M48" s="20">
        <v>43785</v>
      </c>
      <c r="N48" s="20">
        <v>42447</v>
      </c>
      <c r="P48" s="122">
        <v>5146</v>
      </c>
      <c r="Q48" s="122">
        <v>5438</v>
      </c>
      <c r="R48" s="122">
        <v>5332</v>
      </c>
      <c r="S48" s="122">
        <v>5489</v>
      </c>
      <c r="T48" s="122">
        <v>5602</v>
      </c>
      <c r="U48" s="122">
        <v>5558</v>
      </c>
      <c r="V48" s="122">
        <v>5855</v>
      </c>
      <c r="W48" s="122">
        <v>6452</v>
      </c>
      <c r="X48" s="122">
        <v>6725</v>
      </c>
      <c r="Y48" s="17"/>
      <c r="Z48" s="122">
        <v>249</v>
      </c>
      <c r="AA48" s="122">
        <v>296</v>
      </c>
      <c r="AB48" s="122">
        <v>536</v>
      </c>
      <c r="AC48" s="122">
        <v>762</v>
      </c>
      <c r="AD48" s="122">
        <v>950</v>
      </c>
      <c r="AE48" s="122">
        <v>1164</v>
      </c>
      <c r="AF48" s="122">
        <v>1385</v>
      </c>
      <c r="AG48" s="122">
        <v>1529</v>
      </c>
      <c r="AH48" s="122">
        <v>1673</v>
      </c>
      <c r="AI48" s="17"/>
      <c r="AJ48" s="122">
        <v>5622</v>
      </c>
      <c r="AK48" s="124">
        <v>5555</v>
      </c>
      <c r="AL48" s="124">
        <v>5342</v>
      </c>
      <c r="AM48" s="122">
        <v>5113</v>
      </c>
      <c r="AN48" s="122">
        <v>5139</v>
      </c>
      <c r="AO48" s="122">
        <v>5218</v>
      </c>
      <c r="AP48" s="122">
        <v>5287</v>
      </c>
      <c r="AQ48" s="122">
        <v>5371</v>
      </c>
      <c r="AR48" s="122">
        <v>5348</v>
      </c>
    </row>
    <row r="49" spans="1:44" s="9" customFormat="1" ht="11.25" x14ac:dyDescent="0.2">
      <c r="A49" s="32">
        <v>58</v>
      </c>
      <c r="B49" s="20">
        <v>18411</v>
      </c>
      <c r="C49" s="20">
        <v>20210</v>
      </c>
      <c r="D49" s="20">
        <v>26063</v>
      </c>
      <c r="E49" s="20">
        <v>44024</v>
      </c>
      <c r="F49" s="20">
        <v>38928</v>
      </c>
      <c r="G49" s="20">
        <v>38340</v>
      </c>
      <c r="H49" s="20">
        <v>37496</v>
      </c>
      <c r="I49" s="20">
        <v>37465</v>
      </c>
      <c r="J49" s="20">
        <v>37865</v>
      </c>
      <c r="K49" s="20">
        <v>38459</v>
      </c>
      <c r="L49" s="20">
        <v>39767</v>
      </c>
      <c r="M49" s="20">
        <v>40652</v>
      </c>
      <c r="N49" s="20">
        <v>41509</v>
      </c>
      <c r="P49" s="122">
        <v>4671</v>
      </c>
      <c r="Q49" s="122">
        <v>4993</v>
      </c>
      <c r="R49" s="122">
        <v>5283</v>
      </c>
      <c r="S49" s="122">
        <v>5130</v>
      </c>
      <c r="T49" s="122">
        <v>5509</v>
      </c>
      <c r="U49" s="122">
        <v>5464</v>
      </c>
      <c r="V49" s="122">
        <v>5605</v>
      </c>
      <c r="W49" s="122">
        <v>6117</v>
      </c>
      <c r="X49" s="122">
        <v>6618</v>
      </c>
      <c r="Y49" s="17"/>
      <c r="Z49" s="122">
        <v>142</v>
      </c>
      <c r="AA49" s="122">
        <v>200</v>
      </c>
      <c r="AB49" s="122">
        <v>210</v>
      </c>
      <c r="AC49" s="122">
        <v>267</v>
      </c>
      <c r="AD49" s="122">
        <v>261</v>
      </c>
      <c r="AE49" s="122">
        <v>348</v>
      </c>
      <c r="AF49" s="122">
        <v>640</v>
      </c>
      <c r="AG49" s="122">
        <v>746</v>
      </c>
      <c r="AH49" s="122">
        <v>760</v>
      </c>
      <c r="AI49" s="17"/>
      <c r="AJ49" s="122">
        <v>4836</v>
      </c>
      <c r="AK49" s="124">
        <v>5020</v>
      </c>
      <c r="AL49" s="124">
        <v>4955</v>
      </c>
      <c r="AM49" s="122">
        <v>4881</v>
      </c>
      <c r="AN49" s="122">
        <v>4654</v>
      </c>
      <c r="AO49" s="122">
        <v>4676</v>
      </c>
      <c r="AP49" s="122">
        <v>4668</v>
      </c>
      <c r="AQ49" s="122">
        <v>4776</v>
      </c>
      <c r="AR49" s="122">
        <v>4839</v>
      </c>
    </row>
    <row r="50" spans="1:44" s="9" customFormat="1" ht="11.25" x14ac:dyDescent="0.2">
      <c r="A50" s="32">
        <v>59</v>
      </c>
      <c r="B50" s="20">
        <v>16142</v>
      </c>
      <c r="C50" s="20">
        <v>17994</v>
      </c>
      <c r="D50" s="20">
        <v>22311</v>
      </c>
      <c r="E50" s="20">
        <v>42681</v>
      </c>
      <c r="F50" s="20">
        <v>39380</v>
      </c>
      <c r="G50" s="20">
        <v>37185</v>
      </c>
      <c r="H50" s="20">
        <v>36443</v>
      </c>
      <c r="I50" s="20">
        <v>36090</v>
      </c>
      <c r="J50" s="20">
        <v>36058</v>
      </c>
      <c r="K50" s="20">
        <v>36217</v>
      </c>
      <c r="L50" s="20">
        <v>36789</v>
      </c>
      <c r="M50" s="20">
        <v>37597</v>
      </c>
      <c r="N50" s="20">
        <v>38118</v>
      </c>
      <c r="P50" s="122">
        <v>4107</v>
      </c>
      <c r="Q50" s="122">
        <v>4546</v>
      </c>
      <c r="R50" s="122">
        <v>4807</v>
      </c>
      <c r="S50" s="122">
        <v>5043</v>
      </c>
      <c r="T50" s="122">
        <v>5104</v>
      </c>
      <c r="U50" s="122">
        <v>5299</v>
      </c>
      <c r="V50" s="122">
        <v>5406</v>
      </c>
      <c r="W50" s="122">
        <v>5661</v>
      </c>
      <c r="X50" s="122">
        <v>6127</v>
      </c>
      <c r="Y50" s="17"/>
      <c r="Z50" s="122">
        <v>143</v>
      </c>
      <c r="AA50" s="122">
        <v>125</v>
      </c>
      <c r="AB50" s="122">
        <v>169</v>
      </c>
      <c r="AC50" s="122">
        <v>187</v>
      </c>
      <c r="AD50" s="122">
        <v>168</v>
      </c>
      <c r="AE50" s="122">
        <v>196</v>
      </c>
      <c r="AF50" s="122">
        <v>187</v>
      </c>
      <c r="AG50" s="122">
        <v>207</v>
      </c>
      <c r="AH50" s="122">
        <v>233</v>
      </c>
      <c r="AI50" s="17"/>
      <c r="AJ50" s="122">
        <v>4875</v>
      </c>
      <c r="AK50" s="124">
        <v>4489</v>
      </c>
      <c r="AL50" s="124">
        <v>4591</v>
      </c>
      <c r="AM50" s="122">
        <v>4552</v>
      </c>
      <c r="AN50" s="122">
        <v>4474</v>
      </c>
      <c r="AO50" s="122">
        <v>4302</v>
      </c>
      <c r="AP50" s="122">
        <v>4235</v>
      </c>
      <c r="AQ50" s="122">
        <v>4217</v>
      </c>
      <c r="AR50" s="122">
        <v>4288</v>
      </c>
    </row>
    <row r="51" spans="1:44" s="9" customFormat="1" ht="11.25" x14ac:dyDescent="0.2">
      <c r="A51" s="32">
        <v>60</v>
      </c>
      <c r="B51" s="20">
        <v>8232</v>
      </c>
      <c r="C51" s="20">
        <v>8738</v>
      </c>
      <c r="D51" s="20">
        <v>10420</v>
      </c>
      <c r="E51" s="20">
        <v>23303</v>
      </c>
      <c r="F51" s="20">
        <v>25193</v>
      </c>
      <c r="G51" s="20">
        <v>24565</v>
      </c>
      <c r="H51" s="20">
        <v>27398</v>
      </c>
      <c r="I51" s="20">
        <v>31721</v>
      </c>
      <c r="J51" s="20">
        <v>31174</v>
      </c>
      <c r="K51" s="20">
        <v>30978</v>
      </c>
      <c r="L51" s="20">
        <v>31631</v>
      </c>
      <c r="M51" s="20">
        <v>32341</v>
      </c>
      <c r="N51" s="20">
        <v>32446</v>
      </c>
      <c r="P51" s="122">
        <v>3182</v>
      </c>
      <c r="Q51" s="122">
        <v>3280</v>
      </c>
      <c r="R51" s="122">
        <v>3835</v>
      </c>
      <c r="S51" s="122">
        <v>4158</v>
      </c>
      <c r="T51" s="122">
        <v>4552</v>
      </c>
      <c r="U51" s="122">
        <v>4415</v>
      </c>
      <c r="V51" s="122">
        <v>4791</v>
      </c>
      <c r="W51" s="122">
        <v>4998</v>
      </c>
      <c r="X51" s="122">
        <v>5207</v>
      </c>
      <c r="Y51" s="17"/>
      <c r="Z51" s="122">
        <v>57</v>
      </c>
      <c r="AA51" s="122">
        <v>87</v>
      </c>
      <c r="AB51" s="122">
        <v>71</v>
      </c>
      <c r="AC51" s="122">
        <v>149</v>
      </c>
      <c r="AD51" s="122">
        <v>133</v>
      </c>
      <c r="AE51" s="122">
        <v>129</v>
      </c>
      <c r="AF51" s="122">
        <v>162</v>
      </c>
      <c r="AG51" s="122">
        <v>133</v>
      </c>
      <c r="AH51" s="122">
        <v>151</v>
      </c>
      <c r="AI51" s="17"/>
      <c r="AJ51" s="122">
        <v>2753</v>
      </c>
      <c r="AK51" s="124">
        <v>2824</v>
      </c>
      <c r="AL51" s="124">
        <v>3159</v>
      </c>
      <c r="AM51" s="122">
        <v>3895</v>
      </c>
      <c r="AN51" s="122">
        <v>3684</v>
      </c>
      <c r="AO51" s="122">
        <v>3603</v>
      </c>
      <c r="AP51" s="122">
        <v>3421</v>
      </c>
      <c r="AQ51" s="122">
        <v>3383</v>
      </c>
      <c r="AR51" s="122">
        <v>3434</v>
      </c>
    </row>
    <row r="52" spans="1:44" s="9" customFormat="1" ht="11.25" x14ac:dyDescent="0.2">
      <c r="A52" s="32">
        <v>61</v>
      </c>
      <c r="B52" s="20">
        <v>5238</v>
      </c>
      <c r="C52" s="20">
        <v>5411</v>
      </c>
      <c r="D52" s="20">
        <v>5742</v>
      </c>
      <c r="E52" s="20">
        <v>12796</v>
      </c>
      <c r="F52" s="20">
        <v>16047</v>
      </c>
      <c r="G52" s="20">
        <v>16784</v>
      </c>
      <c r="H52" s="20">
        <v>16907</v>
      </c>
      <c r="I52" s="20">
        <v>17843</v>
      </c>
      <c r="J52" s="20">
        <v>20192</v>
      </c>
      <c r="K52" s="20">
        <v>23005</v>
      </c>
      <c r="L52" s="20">
        <v>25757</v>
      </c>
      <c r="M52" s="20">
        <v>27679</v>
      </c>
      <c r="N52" s="20">
        <v>28073</v>
      </c>
      <c r="P52" s="122">
        <v>2498</v>
      </c>
      <c r="Q52" s="122">
        <v>2625</v>
      </c>
      <c r="R52" s="122">
        <v>2675</v>
      </c>
      <c r="S52" s="122">
        <v>2854</v>
      </c>
      <c r="T52" s="122">
        <v>3166</v>
      </c>
      <c r="U52" s="122">
        <v>3575</v>
      </c>
      <c r="V52" s="122">
        <v>3814</v>
      </c>
      <c r="W52" s="122">
        <v>4419</v>
      </c>
      <c r="X52" s="122">
        <v>4582</v>
      </c>
      <c r="Y52" s="17"/>
      <c r="Z52" s="122">
        <v>30</v>
      </c>
      <c r="AA52" s="122">
        <v>43</v>
      </c>
      <c r="AB52" s="122">
        <v>48</v>
      </c>
      <c r="AC52" s="122">
        <v>65</v>
      </c>
      <c r="AD52" s="122">
        <v>60</v>
      </c>
      <c r="AE52" s="122">
        <v>70</v>
      </c>
      <c r="AF52" s="122">
        <v>95</v>
      </c>
      <c r="AG52" s="122">
        <v>125</v>
      </c>
      <c r="AH52" s="122">
        <v>115</v>
      </c>
      <c r="AI52" s="17"/>
      <c r="AJ52" s="122">
        <v>1464</v>
      </c>
      <c r="AK52" s="124">
        <v>1719</v>
      </c>
      <c r="AL52" s="124">
        <v>1884</v>
      </c>
      <c r="AM52" s="122">
        <v>1926</v>
      </c>
      <c r="AN52" s="122">
        <v>2171</v>
      </c>
      <c r="AO52" s="122">
        <v>2548</v>
      </c>
      <c r="AP52" s="122">
        <v>2862</v>
      </c>
      <c r="AQ52" s="122">
        <v>2993</v>
      </c>
      <c r="AR52" s="122">
        <v>2951</v>
      </c>
    </row>
    <row r="53" spans="1:44" s="9" customFormat="1" ht="11.25" x14ac:dyDescent="0.2">
      <c r="A53" s="32">
        <v>62</v>
      </c>
      <c r="B53" s="20">
        <v>3944</v>
      </c>
      <c r="C53" s="20">
        <v>3995</v>
      </c>
      <c r="D53" s="20">
        <v>4092</v>
      </c>
      <c r="E53" s="20">
        <v>6599</v>
      </c>
      <c r="F53" s="20">
        <v>10955</v>
      </c>
      <c r="G53" s="20">
        <v>11759</v>
      </c>
      <c r="H53" s="20">
        <v>12269</v>
      </c>
      <c r="I53" s="20">
        <v>12785</v>
      </c>
      <c r="J53" s="20">
        <v>13569</v>
      </c>
      <c r="K53" s="20">
        <v>15091</v>
      </c>
      <c r="L53" s="20">
        <v>16327</v>
      </c>
      <c r="M53" s="20">
        <v>17461</v>
      </c>
      <c r="N53" s="20">
        <v>18905</v>
      </c>
      <c r="P53" s="122">
        <v>2075</v>
      </c>
      <c r="Q53" s="122">
        <v>2169</v>
      </c>
      <c r="R53" s="122">
        <v>2227</v>
      </c>
      <c r="S53" s="122">
        <v>2272</v>
      </c>
      <c r="T53" s="122">
        <v>2452</v>
      </c>
      <c r="U53" s="122">
        <v>2683</v>
      </c>
      <c r="V53" s="122">
        <v>2880</v>
      </c>
      <c r="W53" s="122">
        <v>2975</v>
      </c>
      <c r="X53" s="122">
        <v>3453</v>
      </c>
      <c r="Y53" s="17"/>
      <c r="Z53" s="122">
        <v>38</v>
      </c>
      <c r="AA53" s="122">
        <v>19</v>
      </c>
      <c r="AB53" s="122">
        <v>24</v>
      </c>
      <c r="AC53" s="122">
        <v>46</v>
      </c>
      <c r="AD53" s="122">
        <v>25</v>
      </c>
      <c r="AE53" s="122">
        <v>39</v>
      </c>
      <c r="AF53" s="122">
        <v>43</v>
      </c>
      <c r="AG53" s="122">
        <v>38</v>
      </c>
      <c r="AH53" s="122">
        <v>50</v>
      </c>
      <c r="AI53" s="17"/>
      <c r="AJ53" s="122">
        <v>919</v>
      </c>
      <c r="AK53" s="124">
        <v>1003</v>
      </c>
      <c r="AL53" s="124">
        <v>1230</v>
      </c>
      <c r="AM53" s="122">
        <v>1361</v>
      </c>
      <c r="AN53" s="122">
        <v>1356</v>
      </c>
      <c r="AO53" s="122">
        <v>1533</v>
      </c>
      <c r="AP53" s="122">
        <v>1620</v>
      </c>
      <c r="AQ53" s="122">
        <v>1719</v>
      </c>
      <c r="AR53" s="122">
        <v>1823</v>
      </c>
    </row>
    <row r="54" spans="1:44" s="9" customFormat="1" ht="11.25" x14ac:dyDescent="0.2">
      <c r="A54" s="32">
        <v>63</v>
      </c>
      <c r="B54" s="20">
        <v>3211</v>
      </c>
      <c r="C54" s="20">
        <v>3173</v>
      </c>
      <c r="D54" s="20">
        <v>3080</v>
      </c>
      <c r="E54" s="20">
        <v>4951</v>
      </c>
      <c r="F54" s="20">
        <v>7422</v>
      </c>
      <c r="G54" s="20">
        <v>8383</v>
      </c>
      <c r="H54" s="20">
        <v>8674</v>
      </c>
      <c r="I54" s="20">
        <v>9324</v>
      </c>
      <c r="J54" s="20">
        <v>9557</v>
      </c>
      <c r="K54" s="20">
        <v>10066</v>
      </c>
      <c r="L54" s="20">
        <v>11417</v>
      </c>
      <c r="M54" s="20">
        <v>12269</v>
      </c>
      <c r="N54" s="20">
        <v>12457</v>
      </c>
      <c r="P54" s="122">
        <v>1617</v>
      </c>
      <c r="Q54" s="122">
        <v>1898</v>
      </c>
      <c r="R54" s="122">
        <v>1845</v>
      </c>
      <c r="S54" s="122">
        <v>1957</v>
      </c>
      <c r="T54" s="122">
        <v>1945</v>
      </c>
      <c r="U54" s="122">
        <v>2088</v>
      </c>
      <c r="V54" s="122">
        <v>2332</v>
      </c>
      <c r="W54" s="122">
        <v>2449</v>
      </c>
      <c r="X54" s="122">
        <v>2566</v>
      </c>
      <c r="Y54" s="17"/>
      <c r="Z54" s="122">
        <v>24</v>
      </c>
      <c r="AA54" s="122">
        <v>26</v>
      </c>
      <c r="AB54" s="122">
        <v>15</v>
      </c>
      <c r="AC54" s="122">
        <v>21</v>
      </c>
      <c r="AD54" s="122">
        <v>24</v>
      </c>
      <c r="AE54" s="122">
        <v>21</v>
      </c>
      <c r="AF54" s="122">
        <v>31</v>
      </c>
      <c r="AG54" s="122">
        <v>35</v>
      </c>
      <c r="AH54" s="122">
        <v>28</v>
      </c>
      <c r="AI54" s="17"/>
      <c r="AJ54" s="122">
        <v>529</v>
      </c>
      <c r="AK54" s="124">
        <v>633</v>
      </c>
      <c r="AL54" s="124">
        <v>701</v>
      </c>
      <c r="AM54" s="122">
        <v>904</v>
      </c>
      <c r="AN54" s="122">
        <v>954</v>
      </c>
      <c r="AO54" s="122">
        <v>965</v>
      </c>
      <c r="AP54" s="122">
        <v>1098</v>
      </c>
      <c r="AQ54" s="122">
        <v>1166</v>
      </c>
      <c r="AR54" s="122">
        <v>1138</v>
      </c>
    </row>
    <row r="55" spans="1:44" s="9" customFormat="1" ht="11.25" x14ac:dyDescent="0.2">
      <c r="A55" s="32">
        <v>64</v>
      </c>
      <c r="B55" s="20">
        <v>2464</v>
      </c>
      <c r="C55" s="20">
        <v>2310</v>
      </c>
      <c r="D55" s="20">
        <v>2376</v>
      </c>
      <c r="E55" s="20">
        <v>3690</v>
      </c>
      <c r="F55" s="20">
        <v>4185</v>
      </c>
      <c r="G55" s="20">
        <v>5775</v>
      </c>
      <c r="H55" s="20">
        <v>6479</v>
      </c>
      <c r="I55" s="20">
        <v>6808</v>
      </c>
      <c r="J55" s="20">
        <v>7236</v>
      </c>
      <c r="K55" s="20">
        <v>7286</v>
      </c>
      <c r="L55" s="20">
        <v>7556</v>
      </c>
      <c r="M55" s="20">
        <v>8476</v>
      </c>
      <c r="N55" s="20">
        <v>8817</v>
      </c>
      <c r="P55" s="122">
        <v>915</v>
      </c>
      <c r="Q55" s="122">
        <v>1435</v>
      </c>
      <c r="R55" s="122">
        <v>1555</v>
      </c>
      <c r="S55" s="122">
        <v>1536</v>
      </c>
      <c r="T55" s="122">
        <v>1696</v>
      </c>
      <c r="U55" s="122">
        <v>1639</v>
      </c>
      <c r="V55" s="122">
        <v>1877</v>
      </c>
      <c r="W55" s="122">
        <v>2033</v>
      </c>
      <c r="X55" s="122">
        <v>2113</v>
      </c>
      <c r="Y55" s="17"/>
      <c r="Z55" s="122">
        <v>13</v>
      </c>
      <c r="AA55" s="122">
        <v>13</v>
      </c>
      <c r="AB55" s="122">
        <v>8</v>
      </c>
      <c r="AC55" s="122">
        <v>12</v>
      </c>
      <c r="AD55" s="122">
        <v>15</v>
      </c>
      <c r="AE55" s="122">
        <v>17</v>
      </c>
      <c r="AF55" s="122">
        <v>8</v>
      </c>
      <c r="AG55" s="122">
        <v>23</v>
      </c>
      <c r="AH55" s="122">
        <v>25</v>
      </c>
      <c r="AI55" s="17"/>
      <c r="AJ55" s="122">
        <v>268</v>
      </c>
      <c r="AK55" s="124">
        <v>410</v>
      </c>
      <c r="AL55" s="124">
        <v>447</v>
      </c>
      <c r="AM55" s="122">
        <v>515</v>
      </c>
      <c r="AN55" s="122">
        <v>645</v>
      </c>
      <c r="AO55" s="122">
        <v>712</v>
      </c>
      <c r="AP55" s="122">
        <v>698</v>
      </c>
      <c r="AQ55" s="122">
        <v>769</v>
      </c>
      <c r="AR55" s="122">
        <v>800</v>
      </c>
    </row>
    <row r="56" spans="1:44" s="9" customFormat="1" ht="11.25" x14ac:dyDescent="0.2">
      <c r="A56" s="32">
        <v>65</v>
      </c>
      <c r="B56" s="20">
        <v>874</v>
      </c>
      <c r="C56" s="20">
        <v>971</v>
      </c>
      <c r="D56" s="20">
        <v>795</v>
      </c>
      <c r="E56" s="20">
        <v>1442</v>
      </c>
      <c r="F56" s="20">
        <v>1710</v>
      </c>
      <c r="G56" s="20">
        <v>1779</v>
      </c>
      <c r="H56" s="20">
        <v>2351</v>
      </c>
      <c r="I56" s="20">
        <v>2563</v>
      </c>
      <c r="J56" s="20">
        <v>2633</v>
      </c>
      <c r="K56" s="20">
        <v>2669</v>
      </c>
      <c r="L56" s="20">
        <v>2767</v>
      </c>
      <c r="M56" s="20">
        <v>3699</v>
      </c>
      <c r="N56" s="20">
        <v>5088</v>
      </c>
      <c r="P56" s="122">
        <v>366</v>
      </c>
      <c r="Q56" s="122">
        <v>495</v>
      </c>
      <c r="R56" s="122">
        <v>632</v>
      </c>
      <c r="S56" s="122">
        <v>777</v>
      </c>
      <c r="T56" s="122">
        <v>805</v>
      </c>
      <c r="U56" s="122">
        <v>942</v>
      </c>
      <c r="V56" s="122">
        <v>916</v>
      </c>
      <c r="W56" s="122">
        <v>1203</v>
      </c>
      <c r="X56" s="122">
        <v>1507</v>
      </c>
      <c r="Y56" s="17"/>
      <c r="Z56" s="122">
        <v>11</v>
      </c>
      <c r="AA56" s="122">
        <v>1</v>
      </c>
      <c r="AB56" s="122">
        <v>0</v>
      </c>
      <c r="AC56" s="122">
        <v>3</v>
      </c>
      <c r="AD56" s="122">
        <v>5</v>
      </c>
      <c r="AE56" s="122">
        <v>2</v>
      </c>
      <c r="AF56" s="122">
        <v>7</v>
      </c>
      <c r="AG56" s="122">
        <v>6</v>
      </c>
      <c r="AH56" s="122">
        <v>8</v>
      </c>
      <c r="AI56" s="17"/>
      <c r="AJ56" s="122">
        <v>65</v>
      </c>
      <c r="AK56" s="124">
        <v>94</v>
      </c>
      <c r="AL56" s="124">
        <v>141</v>
      </c>
      <c r="AM56" s="122">
        <v>171</v>
      </c>
      <c r="AN56" s="122">
        <v>189</v>
      </c>
      <c r="AO56" s="122">
        <v>224</v>
      </c>
      <c r="AP56" s="122">
        <v>255</v>
      </c>
      <c r="AQ56" s="122">
        <v>301</v>
      </c>
      <c r="AR56" s="122">
        <v>430</v>
      </c>
    </row>
    <row r="57" spans="1:44" s="9" customFormat="1" ht="11.25" x14ac:dyDescent="0.2">
      <c r="A57" s="32">
        <v>66</v>
      </c>
      <c r="B57" s="20">
        <v>381</v>
      </c>
      <c r="C57" s="20">
        <v>412</v>
      </c>
      <c r="D57" s="20">
        <v>355</v>
      </c>
      <c r="E57" s="20">
        <v>702</v>
      </c>
      <c r="F57" s="20">
        <v>879</v>
      </c>
      <c r="G57" s="20">
        <v>947</v>
      </c>
      <c r="H57" s="20">
        <v>951</v>
      </c>
      <c r="I57" s="20">
        <v>1289</v>
      </c>
      <c r="J57" s="20">
        <v>1389</v>
      </c>
      <c r="K57" s="20">
        <v>1408</v>
      </c>
      <c r="L57" s="20">
        <v>1479</v>
      </c>
      <c r="M57" s="20">
        <v>1480</v>
      </c>
      <c r="N57" s="20">
        <v>1581</v>
      </c>
      <c r="P57" s="122">
        <v>251</v>
      </c>
      <c r="Q57" s="122">
        <v>284</v>
      </c>
      <c r="R57" s="122">
        <v>280</v>
      </c>
      <c r="S57" s="122">
        <v>451</v>
      </c>
      <c r="T57" s="122">
        <v>561</v>
      </c>
      <c r="U57" s="122">
        <v>565</v>
      </c>
      <c r="V57" s="122">
        <v>659</v>
      </c>
      <c r="W57" s="122">
        <v>707</v>
      </c>
      <c r="X57" s="122">
        <v>766</v>
      </c>
      <c r="Y57" s="17"/>
      <c r="Z57" s="122">
        <v>13</v>
      </c>
      <c r="AA57" s="122">
        <v>0</v>
      </c>
      <c r="AB57" s="122">
        <v>0</v>
      </c>
      <c r="AC57" s="122">
        <v>0</v>
      </c>
      <c r="AD57" s="122">
        <v>0</v>
      </c>
      <c r="AE57" s="122">
        <v>4</v>
      </c>
      <c r="AF57" s="122">
        <v>2</v>
      </c>
      <c r="AG57" s="122">
        <v>3</v>
      </c>
      <c r="AH57" s="122">
        <v>3</v>
      </c>
      <c r="AI57" s="17"/>
      <c r="AJ57" s="122">
        <v>22</v>
      </c>
      <c r="AK57" s="124">
        <v>32</v>
      </c>
      <c r="AL57" s="124">
        <v>33</v>
      </c>
      <c r="AM57" s="122">
        <v>59</v>
      </c>
      <c r="AN57" s="122">
        <v>78</v>
      </c>
      <c r="AO57" s="122">
        <v>87</v>
      </c>
      <c r="AP57" s="122">
        <v>77</v>
      </c>
      <c r="AQ57" s="122">
        <v>98</v>
      </c>
      <c r="AR57" s="122">
        <v>97</v>
      </c>
    </row>
    <row r="58" spans="1:44" s="9" customFormat="1" ht="11.25" x14ac:dyDescent="0.2">
      <c r="A58" s="32">
        <v>67</v>
      </c>
      <c r="B58" s="20">
        <v>286</v>
      </c>
      <c r="C58" s="20">
        <v>289</v>
      </c>
      <c r="D58" s="20">
        <v>274</v>
      </c>
      <c r="E58" s="20">
        <v>504</v>
      </c>
      <c r="F58" s="20">
        <v>504</v>
      </c>
      <c r="G58" s="20">
        <v>592</v>
      </c>
      <c r="H58" s="20">
        <v>606</v>
      </c>
      <c r="I58" s="20">
        <v>629</v>
      </c>
      <c r="J58" s="20">
        <v>821</v>
      </c>
      <c r="K58" s="20">
        <v>813</v>
      </c>
      <c r="L58" s="20">
        <v>828</v>
      </c>
      <c r="M58" s="20">
        <v>860</v>
      </c>
      <c r="N58" s="20">
        <v>793</v>
      </c>
      <c r="P58" s="122">
        <v>194</v>
      </c>
      <c r="Q58" s="122">
        <v>226</v>
      </c>
      <c r="R58" s="122">
        <v>187</v>
      </c>
      <c r="S58" s="122">
        <v>237</v>
      </c>
      <c r="T58" s="122">
        <v>362</v>
      </c>
      <c r="U58" s="122">
        <v>470</v>
      </c>
      <c r="V58" s="122">
        <v>441</v>
      </c>
      <c r="W58" s="122">
        <v>603</v>
      </c>
      <c r="X58" s="122">
        <v>520</v>
      </c>
      <c r="Y58" s="17"/>
      <c r="Z58" s="122">
        <v>8</v>
      </c>
      <c r="AA58" s="122">
        <v>2</v>
      </c>
      <c r="AB58" s="122">
        <v>0</v>
      </c>
      <c r="AC58" s="122">
        <v>1</v>
      </c>
      <c r="AD58" s="122">
        <v>0</v>
      </c>
      <c r="AE58" s="122">
        <v>0</v>
      </c>
      <c r="AF58" s="122">
        <v>1</v>
      </c>
      <c r="AG58" s="122">
        <v>1</v>
      </c>
      <c r="AH58" s="122">
        <v>0</v>
      </c>
      <c r="AI58" s="17"/>
      <c r="AJ58" s="122">
        <v>3</v>
      </c>
      <c r="AK58" s="124">
        <v>15</v>
      </c>
      <c r="AL58" s="124">
        <v>21</v>
      </c>
      <c r="AM58" s="122">
        <v>24</v>
      </c>
      <c r="AN58" s="122">
        <v>47</v>
      </c>
      <c r="AO58" s="122">
        <v>41</v>
      </c>
      <c r="AP58" s="122">
        <v>43</v>
      </c>
      <c r="AQ58" s="122">
        <v>48</v>
      </c>
      <c r="AR58" s="122">
        <v>54</v>
      </c>
    </row>
    <row r="59" spans="1:44" s="9" customFormat="1" ht="11.25" x14ac:dyDescent="0.2">
      <c r="A59" s="32">
        <v>68</v>
      </c>
      <c r="B59" s="20">
        <v>177</v>
      </c>
      <c r="C59" s="20">
        <v>171</v>
      </c>
      <c r="D59" s="20">
        <v>155</v>
      </c>
      <c r="E59" s="20">
        <v>235</v>
      </c>
      <c r="F59" s="20">
        <v>202</v>
      </c>
      <c r="G59" s="20">
        <v>223</v>
      </c>
      <c r="H59" s="20">
        <v>267</v>
      </c>
      <c r="I59" s="20">
        <v>244</v>
      </c>
      <c r="J59" s="20">
        <v>220</v>
      </c>
      <c r="K59" s="20">
        <v>294</v>
      </c>
      <c r="L59" s="20">
        <v>292</v>
      </c>
      <c r="M59" s="20">
        <v>269</v>
      </c>
      <c r="N59" s="20">
        <v>287</v>
      </c>
      <c r="P59" s="122">
        <v>112</v>
      </c>
      <c r="Q59" s="122">
        <v>214</v>
      </c>
      <c r="R59" s="122">
        <v>164</v>
      </c>
      <c r="S59" s="122">
        <v>184</v>
      </c>
      <c r="T59" s="122">
        <v>206</v>
      </c>
      <c r="U59" s="122">
        <v>318</v>
      </c>
      <c r="V59" s="122">
        <v>397</v>
      </c>
      <c r="W59" s="122">
        <v>471</v>
      </c>
      <c r="X59" s="122">
        <v>491</v>
      </c>
      <c r="Y59" s="17"/>
      <c r="Z59" s="122">
        <v>2</v>
      </c>
      <c r="AA59" s="122">
        <v>0</v>
      </c>
      <c r="AB59" s="122">
        <v>0</v>
      </c>
      <c r="AC59" s="122">
        <v>0</v>
      </c>
      <c r="AD59" s="122">
        <v>0</v>
      </c>
      <c r="AE59" s="122">
        <v>0</v>
      </c>
      <c r="AF59" s="122">
        <v>0</v>
      </c>
      <c r="AG59" s="122">
        <v>0</v>
      </c>
      <c r="AH59" s="122">
        <v>0</v>
      </c>
      <c r="AI59" s="17"/>
      <c r="AJ59" s="122">
        <v>1</v>
      </c>
      <c r="AK59" s="124">
        <v>10</v>
      </c>
      <c r="AL59" s="124">
        <v>8</v>
      </c>
      <c r="AM59" s="122">
        <v>10</v>
      </c>
      <c r="AN59" s="122">
        <v>19</v>
      </c>
      <c r="AO59" s="122">
        <v>37</v>
      </c>
      <c r="AP59" s="122">
        <v>32</v>
      </c>
      <c r="AQ59" s="122">
        <v>30</v>
      </c>
      <c r="AR59" s="122">
        <v>33</v>
      </c>
    </row>
    <row r="60" spans="1:44" s="9" customFormat="1" ht="11.25" x14ac:dyDescent="0.2">
      <c r="A60" s="32">
        <v>69</v>
      </c>
      <c r="B60" s="20">
        <v>73</v>
      </c>
      <c r="C60" s="20">
        <v>70</v>
      </c>
      <c r="D60" s="20">
        <v>54</v>
      </c>
      <c r="E60" s="20">
        <v>104</v>
      </c>
      <c r="F60" s="20">
        <v>89</v>
      </c>
      <c r="G60" s="20">
        <v>82</v>
      </c>
      <c r="H60" s="20">
        <v>73</v>
      </c>
      <c r="I60" s="20">
        <v>92</v>
      </c>
      <c r="J60" s="20">
        <v>78</v>
      </c>
      <c r="K60" s="20">
        <v>69</v>
      </c>
      <c r="L60" s="20">
        <v>100</v>
      </c>
      <c r="M60" s="20">
        <v>93</v>
      </c>
      <c r="N60" s="20">
        <v>84</v>
      </c>
      <c r="P60" s="122">
        <v>120</v>
      </c>
      <c r="Q60" s="122">
        <v>129</v>
      </c>
      <c r="R60" s="122">
        <v>154</v>
      </c>
      <c r="S60" s="122">
        <v>148</v>
      </c>
      <c r="T60" s="122">
        <v>167</v>
      </c>
      <c r="U60" s="122">
        <v>195</v>
      </c>
      <c r="V60" s="122">
        <v>283</v>
      </c>
      <c r="W60" s="122">
        <v>411</v>
      </c>
      <c r="X60" s="122">
        <v>395</v>
      </c>
      <c r="Y60" s="17"/>
      <c r="Z60" s="122">
        <v>11</v>
      </c>
      <c r="AA60" s="122">
        <v>0</v>
      </c>
      <c r="AB60" s="122">
        <v>0</v>
      </c>
      <c r="AC60" s="122">
        <v>0</v>
      </c>
      <c r="AD60" s="122">
        <v>0</v>
      </c>
      <c r="AE60" s="122">
        <v>0</v>
      </c>
      <c r="AF60" s="122">
        <v>0</v>
      </c>
      <c r="AG60" s="122">
        <v>0</v>
      </c>
      <c r="AH60" s="122">
        <v>0</v>
      </c>
      <c r="AI60" s="17"/>
      <c r="AJ60" s="122">
        <v>1</v>
      </c>
      <c r="AK60" s="124">
        <v>4</v>
      </c>
      <c r="AL60" s="124">
        <v>7</v>
      </c>
      <c r="AM60" s="122">
        <v>12</v>
      </c>
      <c r="AN60" s="122">
        <v>12</v>
      </c>
      <c r="AO60" s="122">
        <v>24</v>
      </c>
      <c r="AP60" s="122">
        <v>31</v>
      </c>
      <c r="AQ60" s="122">
        <v>33</v>
      </c>
      <c r="AR60" s="122">
        <v>26</v>
      </c>
    </row>
    <row r="61" spans="1:44" s="9" customFormat="1" ht="11.25" x14ac:dyDescent="0.2">
      <c r="A61" s="32">
        <v>70</v>
      </c>
      <c r="B61" s="20">
        <v>51</v>
      </c>
      <c r="C61" s="20">
        <v>31</v>
      </c>
      <c r="D61" s="20">
        <v>28</v>
      </c>
      <c r="E61" s="20">
        <v>33</v>
      </c>
      <c r="F61" s="20">
        <v>41</v>
      </c>
      <c r="G61" s="20">
        <v>57</v>
      </c>
      <c r="H61" s="20">
        <v>48</v>
      </c>
      <c r="I61" s="20">
        <v>38</v>
      </c>
      <c r="J61" s="20">
        <v>54</v>
      </c>
      <c r="K61" s="20">
        <v>35</v>
      </c>
      <c r="L61" s="20">
        <v>36</v>
      </c>
      <c r="M61" s="20">
        <v>47</v>
      </c>
      <c r="N61" s="20">
        <v>45</v>
      </c>
      <c r="P61" s="122">
        <v>91</v>
      </c>
      <c r="Q61" s="122">
        <v>109</v>
      </c>
      <c r="R61" s="122">
        <v>85</v>
      </c>
      <c r="S61" s="122">
        <v>138</v>
      </c>
      <c r="T61" s="122">
        <v>126</v>
      </c>
      <c r="U61" s="122">
        <v>132</v>
      </c>
      <c r="V61" s="122">
        <v>165</v>
      </c>
      <c r="W61" s="122">
        <v>292</v>
      </c>
      <c r="X61" s="122">
        <v>338</v>
      </c>
      <c r="Y61" s="17"/>
      <c r="Z61" s="122">
        <v>4</v>
      </c>
      <c r="AA61" s="122">
        <v>0</v>
      </c>
      <c r="AB61" s="122">
        <v>0</v>
      </c>
      <c r="AC61" s="122">
        <v>0</v>
      </c>
      <c r="AD61" s="122">
        <v>0</v>
      </c>
      <c r="AE61" s="122">
        <v>0</v>
      </c>
      <c r="AF61" s="122">
        <v>0</v>
      </c>
      <c r="AG61" s="122">
        <v>0</v>
      </c>
      <c r="AH61" s="122">
        <v>0</v>
      </c>
      <c r="AI61" s="17"/>
      <c r="AJ61" s="122">
        <v>0</v>
      </c>
      <c r="AK61" s="124">
        <v>1</v>
      </c>
      <c r="AL61" s="124">
        <v>4</v>
      </c>
      <c r="AM61" s="122">
        <v>11</v>
      </c>
      <c r="AN61" s="122">
        <v>11</v>
      </c>
      <c r="AO61" s="122">
        <v>8</v>
      </c>
      <c r="AP61" s="122">
        <v>17</v>
      </c>
      <c r="AQ61" s="122">
        <v>30</v>
      </c>
      <c r="AR61" s="122">
        <v>33</v>
      </c>
    </row>
    <row r="62" spans="1:44" s="16" customFormat="1" ht="22.5" x14ac:dyDescent="0.2">
      <c r="A62" s="35" t="s">
        <v>7</v>
      </c>
      <c r="B62" s="37">
        <v>1584322</v>
      </c>
      <c r="C62" s="37">
        <v>1660086</v>
      </c>
      <c r="D62" s="37">
        <v>1738158</v>
      </c>
      <c r="E62" s="37">
        <v>1659265</v>
      </c>
      <c r="F62" s="37">
        <v>1601869</v>
      </c>
      <c r="G62" s="37">
        <v>1581604</v>
      </c>
      <c r="H62" s="37">
        <v>1551411</v>
      </c>
      <c r="I62" s="37">
        <v>1538467</v>
      </c>
      <c r="J62" s="37">
        <v>1529046</v>
      </c>
      <c r="K62" s="37">
        <v>1537502</v>
      </c>
      <c r="L62" s="37">
        <v>1542083</v>
      </c>
      <c r="M62" s="37">
        <v>1545578</v>
      </c>
      <c r="N62" s="37">
        <v>1546349</v>
      </c>
      <c r="P62" s="157">
        <v>351985</v>
      </c>
      <c r="Q62" s="157">
        <v>368823</v>
      </c>
      <c r="R62" s="157">
        <v>364782</v>
      </c>
      <c r="S62" s="157">
        <v>369138</v>
      </c>
      <c r="T62" s="157">
        <v>385132</v>
      </c>
      <c r="U62" s="157">
        <v>375183</v>
      </c>
      <c r="V62" s="157">
        <v>378412</v>
      </c>
      <c r="W62" s="157">
        <v>398911</v>
      </c>
      <c r="X62" s="157">
        <v>415399</v>
      </c>
      <c r="Y62" s="38"/>
      <c r="Z62" s="157">
        <v>326461</v>
      </c>
      <c r="AA62" s="157">
        <v>322275</v>
      </c>
      <c r="AB62" s="157">
        <v>318291</v>
      </c>
      <c r="AC62" s="157">
        <v>313222</v>
      </c>
      <c r="AD62" s="157">
        <v>309800</v>
      </c>
      <c r="AE62" s="157">
        <v>303392</v>
      </c>
      <c r="AF62" s="157">
        <v>300327</v>
      </c>
      <c r="AG62" s="157">
        <v>307505</v>
      </c>
      <c r="AH62" s="157">
        <v>309012</v>
      </c>
      <c r="AI62" s="38"/>
      <c r="AJ62" s="157">
        <v>186875</v>
      </c>
      <c r="AK62" s="157">
        <v>184623</v>
      </c>
      <c r="AL62" s="157">
        <v>180681</v>
      </c>
      <c r="AM62" s="157">
        <v>178275</v>
      </c>
      <c r="AN62" s="157">
        <v>175838</v>
      </c>
      <c r="AO62" s="157">
        <v>175655</v>
      </c>
      <c r="AP62" s="157">
        <v>176299</v>
      </c>
      <c r="AQ62" s="157">
        <v>178270</v>
      </c>
      <c r="AR62" s="157">
        <v>178090</v>
      </c>
    </row>
    <row r="63" spans="1:44" s="16" customFormat="1" ht="11.25" x14ac:dyDescent="0.2">
      <c r="A63" s="35" t="s">
        <v>8</v>
      </c>
      <c r="B63" s="37">
        <v>41.511935073804445</v>
      </c>
      <c r="C63" s="37">
        <v>42.435456355875537</v>
      </c>
      <c r="D63" s="37">
        <v>42.674550299800131</v>
      </c>
      <c r="E63" s="37">
        <v>43.277813369172492</v>
      </c>
      <c r="F63" s="37">
        <v>43.406904060194684</v>
      </c>
      <c r="G63" s="37">
        <v>43.60886606255422</v>
      </c>
      <c r="H63" s="37">
        <v>43.883177314070871</v>
      </c>
      <c r="I63" s="37">
        <v>44.220623516786517</v>
      </c>
      <c r="J63" s="37">
        <v>44.4615302613525</v>
      </c>
      <c r="K63" s="37">
        <v>44.548995708623465</v>
      </c>
      <c r="L63" s="37">
        <v>44.735951955893427</v>
      </c>
      <c r="M63" s="37">
        <v>44.895686274002344</v>
      </c>
      <c r="N63" s="37">
        <v>45.008966927905668</v>
      </c>
      <c r="P63" s="158">
        <v>36.941633876443596</v>
      </c>
      <c r="Q63" s="158">
        <v>36.923551405416688</v>
      </c>
      <c r="R63" s="158">
        <v>37.246588373329821</v>
      </c>
      <c r="S63" s="158">
        <v>37.478701732143534</v>
      </c>
      <c r="T63" s="158">
        <v>37.527525627577042</v>
      </c>
      <c r="U63" s="158">
        <v>37.973021165671149</v>
      </c>
      <c r="V63" s="158">
        <v>38.315423400949228</v>
      </c>
      <c r="W63" s="158">
        <v>38.615763917264751</v>
      </c>
      <c r="X63" s="158">
        <v>38.91005755911786</v>
      </c>
      <c r="Y63" s="40"/>
      <c r="Z63" s="158">
        <v>33.51381022541743</v>
      </c>
      <c r="AA63" s="158">
        <v>33.713874796369559</v>
      </c>
      <c r="AB63" s="158">
        <v>33.923337449063908</v>
      </c>
      <c r="AC63" s="158">
        <v>33.934123401293654</v>
      </c>
      <c r="AD63" s="158">
        <v>34.167456423499033</v>
      </c>
      <c r="AE63" s="158">
        <v>34.272541794114545</v>
      </c>
      <c r="AF63" s="158">
        <v>34.405544623027566</v>
      </c>
      <c r="AG63" s="158">
        <v>34.148618721646805</v>
      </c>
      <c r="AH63" s="158">
        <v>33.983625231382597</v>
      </c>
      <c r="AI63" s="40"/>
      <c r="AJ63" s="158">
        <v>44.344069565217389</v>
      </c>
      <c r="AK63" s="158">
        <v>44.389101032915725</v>
      </c>
      <c r="AL63" s="158">
        <v>44.573651905845111</v>
      </c>
      <c r="AM63" s="158">
        <v>44.846652643388026</v>
      </c>
      <c r="AN63" s="158">
        <v>44.994074090924599</v>
      </c>
      <c r="AO63" s="158">
        <v>45.016492556431643</v>
      </c>
      <c r="AP63" s="158">
        <v>44.659669084906888</v>
      </c>
      <c r="AQ63" s="158">
        <v>44.302771077578953</v>
      </c>
      <c r="AR63" s="158">
        <v>44.188460890560954</v>
      </c>
    </row>
    <row r="64" spans="1:44" s="16" customFormat="1" ht="11.25" x14ac:dyDescent="0.2">
      <c r="A64" s="144" t="s">
        <v>167</v>
      </c>
      <c r="B64" s="37">
        <v>1.5736068804195105</v>
      </c>
      <c r="C64" s="37">
        <v>1.5403418859022966</v>
      </c>
      <c r="D64" s="37">
        <v>1.5747130007743833</v>
      </c>
      <c r="E64" s="37">
        <v>3.2760891117452609</v>
      </c>
      <c r="F64" s="37">
        <v>4.1967851303695864</v>
      </c>
      <c r="G64" s="37">
        <v>4.485699328023955</v>
      </c>
      <c r="H64" s="37">
        <v>4.9002488702220104</v>
      </c>
      <c r="I64" s="37">
        <v>5.4168207702862654</v>
      </c>
      <c r="J64" s="37">
        <v>5.6847864616237835</v>
      </c>
      <c r="K64" s="37">
        <v>5.9651304518628265</v>
      </c>
      <c r="L64" s="37">
        <v>6.3673615492810693</v>
      </c>
      <c r="M64" s="37">
        <v>6.7724825275722083</v>
      </c>
      <c r="N64" s="37">
        <v>7.0214421194697962</v>
      </c>
      <c r="P64" s="158">
        <v>3.2447405429208631</v>
      </c>
      <c r="Q64" s="158">
        <v>3.4878518964381287</v>
      </c>
      <c r="R64" s="158">
        <v>3.7389454523523638</v>
      </c>
      <c r="S64" s="158">
        <v>3.985501357216001</v>
      </c>
      <c r="T64" s="158">
        <v>4.1642865303324577</v>
      </c>
      <c r="U64" s="158">
        <v>4.5369859508559829</v>
      </c>
      <c r="V64" s="158">
        <v>4.903385727725337</v>
      </c>
      <c r="W64" s="158">
        <v>5.1542825341993579</v>
      </c>
      <c r="X64" s="158">
        <v>5.281187484803767</v>
      </c>
      <c r="Y64" s="40"/>
      <c r="Z64" s="158">
        <v>6.4632528847243631E-2</v>
      </c>
      <c r="AA64" s="158">
        <v>5.9266154681560775E-2</v>
      </c>
      <c r="AB64" s="158">
        <v>5.2153532459290393E-2</v>
      </c>
      <c r="AC64" s="158">
        <v>9.482092573318604E-2</v>
      </c>
      <c r="AD64" s="158">
        <v>8.4570690768237575E-2</v>
      </c>
      <c r="AE64" s="158">
        <v>9.2949056006750339E-2</v>
      </c>
      <c r="AF64" s="158">
        <v>0.11620666806514232</v>
      </c>
      <c r="AG64" s="158">
        <v>0.11837205899091072</v>
      </c>
      <c r="AH64" s="158">
        <v>0.1229725706445057</v>
      </c>
      <c r="AI64" s="40"/>
      <c r="AJ64" s="158">
        <v>3.2240802675585281</v>
      </c>
      <c r="AK64" s="158">
        <v>3.6533909642893896</v>
      </c>
      <c r="AL64" s="158">
        <v>4.2256795125110003</v>
      </c>
      <c r="AM64" s="158">
        <v>4.9855560229981766</v>
      </c>
      <c r="AN64" s="158">
        <v>5.2127526473231045</v>
      </c>
      <c r="AO64" s="158">
        <v>5.5688707978708267</v>
      </c>
      <c r="AP64" s="158">
        <v>5.7595335197590458</v>
      </c>
      <c r="AQ64" s="158">
        <v>5.9292085039546754</v>
      </c>
      <c r="AR64" s="158">
        <v>6.075018249199843</v>
      </c>
    </row>
    <row r="65" spans="1:46" s="16" customFormat="1" ht="11.25" x14ac:dyDescent="0.2">
      <c r="A65" s="35" t="s">
        <v>9</v>
      </c>
      <c r="B65" s="37">
        <v>8.201110632813279</v>
      </c>
      <c r="C65" s="37">
        <v>9.1514535993918393</v>
      </c>
      <c r="D65" s="37">
        <v>12.263269507144921</v>
      </c>
      <c r="E65" s="37">
        <v>16.806055693334095</v>
      </c>
      <c r="F65" s="37">
        <v>16.963621869204033</v>
      </c>
      <c r="G65" s="37">
        <v>17.199817400562971</v>
      </c>
      <c r="H65" s="37">
        <v>17.726314948134313</v>
      </c>
      <c r="I65" s="37">
        <v>18.477549404699616</v>
      </c>
      <c r="J65" s="37">
        <v>19.018917678081625</v>
      </c>
      <c r="K65" s="37">
        <v>19.462348666863523</v>
      </c>
      <c r="L65" s="37">
        <v>20.022203733521476</v>
      </c>
      <c r="M65" s="37">
        <v>20.527724902916578</v>
      </c>
      <c r="N65" s="37">
        <v>20.706709804837072</v>
      </c>
      <c r="P65" s="158">
        <v>10.269471710442206</v>
      </c>
      <c r="Q65" s="158">
        <v>10.504496736917167</v>
      </c>
      <c r="R65" s="158">
        <v>11.05016146630042</v>
      </c>
      <c r="S65" s="158">
        <v>11.235093650613051</v>
      </c>
      <c r="T65" s="158">
        <v>11.349874848104028</v>
      </c>
      <c r="U65" s="158">
        <v>12.027997004128652</v>
      </c>
      <c r="V65" s="158">
        <v>12.594209485957105</v>
      </c>
      <c r="W65" s="158">
        <v>13.007412681024089</v>
      </c>
      <c r="X65" s="158">
        <v>13.291317504375311</v>
      </c>
      <c r="Y65" s="40"/>
      <c r="Z65" s="159">
        <v>1.2307748858209711</v>
      </c>
      <c r="AA65" s="159">
        <v>1.3836009619114111</v>
      </c>
      <c r="AB65" s="159">
        <v>1.6497481864080354</v>
      </c>
      <c r="AC65" s="159">
        <v>1.850125470113849</v>
      </c>
      <c r="AD65" s="159">
        <v>1.9341510652033569</v>
      </c>
      <c r="AE65" s="159">
        <v>2.070918152093661</v>
      </c>
      <c r="AF65" s="159">
        <v>2.33878405870934</v>
      </c>
      <c r="AG65" s="159">
        <v>2.4272776052421912</v>
      </c>
      <c r="AH65" s="159">
        <v>2.4859875991870868</v>
      </c>
      <c r="AI65" s="40"/>
      <c r="AJ65" s="158">
        <v>18.107290969899665</v>
      </c>
      <c r="AK65" s="158">
        <v>18.2507054917318</v>
      </c>
      <c r="AL65" s="158">
        <v>18.703128718570298</v>
      </c>
      <c r="AM65" s="158">
        <v>19.547328565418596</v>
      </c>
      <c r="AN65" s="158">
        <v>19.864306918868504</v>
      </c>
      <c r="AO65" s="158">
        <v>20.317668156329169</v>
      </c>
      <c r="AP65" s="158">
        <v>20.418720469202889</v>
      </c>
      <c r="AQ65" s="158">
        <v>20.420149211869639</v>
      </c>
      <c r="AR65" s="158">
        <v>20.376214273681846</v>
      </c>
    </row>
    <row r="66" spans="1:46" s="16" customFormat="1" ht="11.25" x14ac:dyDescent="0.2">
      <c r="A66" s="35" t="s">
        <v>10</v>
      </c>
      <c r="B66" s="37">
        <v>20.544497898785728</v>
      </c>
      <c r="C66" s="37">
        <v>26.042566469447969</v>
      </c>
      <c r="D66" s="37">
        <v>30.821881555071517</v>
      </c>
      <c r="E66" s="37">
        <v>32.378191548667637</v>
      </c>
      <c r="F66" s="37">
        <v>32.36906388724671</v>
      </c>
      <c r="G66" s="37">
        <v>32.677648766695079</v>
      </c>
      <c r="H66" s="37">
        <v>33.154850648860936</v>
      </c>
      <c r="I66" s="37">
        <v>33.85324482098089</v>
      </c>
      <c r="J66" s="37">
        <v>34.33121044102009</v>
      </c>
      <c r="K66" s="37">
        <v>34.505711212082971</v>
      </c>
      <c r="L66" s="37">
        <v>34.933139137128158</v>
      </c>
      <c r="M66" s="37">
        <v>35.338559425664698</v>
      </c>
      <c r="N66" s="37">
        <v>35.631219084436957</v>
      </c>
      <c r="P66" s="158">
        <v>18.59653110217765</v>
      </c>
      <c r="Q66" s="158">
        <v>18.593200532504753</v>
      </c>
      <c r="R66" s="158">
        <v>19.319209829432374</v>
      </c>
      <c r="S66" s="158">
        <v>19.504900606277328</v>
      </c>
      <c r="T66" s="158">
        <v>19.585492766116552</v>
      </c>
      <c r="U66" s="158">
        <v>20.493465855329266</v>
      </c>
      <c r="V66" s="158">
        <v>21.281301861463167</v>
      </c>
      <c r="W66" s="158">
        <v>21.859011157877319</v>
      </c>
      <c r="X66" s="158">
        <v>22.46538869857655</v>
      </c>
      <c r="Y66" s="40"/>
      <c r="Z66" s="158">
        <v>7.1380654963380001</v>
      </c>
      <c r="AA66" s="158">
        <v>7.3545884725777677</v>
      </c>
      <c r="AB66" s="158">
        <v>7.7737039375917014</v>
      </c>
      <c r="AC66" s="158">
        <v>7.8704560982306475</v>
      </c>
      <c r="AD66" s="158">
        <v>8.2007746933505494</v>
      </c>
      <c r="AE66" s="158">
        <v>8.5127491825756785</v>
      </c>
      <c r="AF66" s="158">
        <v>8.7734369537204451</v>
      </c>
      <c r="AG66" s="158">
        <v>8.7562803856847857</v>
      </c>
      <c r="AH66" s="158">
        <v>8.7795943199616833</v>
      </c>
      <c r="AI66" s="40"/>
      <c r="AJ66" s="158">
        <v>35.389966555183946</v>
      </c>
      <c r="AK66" s="158">
        <v>35.649946106389777</v>
      </c>
      <c r="AL66" s="158">
        <v>36.074075303988799</v>
      </c>
      <c r="AM66" s="158">
        <v>36.891319590520268</v>
      </c>
      <c r="AN66" s="158">
        <v>37.230291518329373</v>
      </c>
      <c r="AO66" s="158">
        <v>37.406279354416327</v>
      </c>
      <c r="AP66" s="158">
        <v>36.985462197743608</v>
      </c>
      <c r="AQ66" s="158">
        <v>36.617490323666345</v>
      </c>
      <c r="AR66" s="158">
        <v>36.347352462238192</v>
      </c>
    </row>
    <row r="67" spans="1:46" s="9" customFormat="1" ht="15" customHeight="1" x14ac:dyDescent="0.2">
      <c r="A67" s="305" t="s">
        <v>84</v>
      </c>
      <c r="B67" s="304"/>
      <c r="C67" s="304"/>
      <c r="D67" s="304"/>
      <c r="E67" s="304"/>
      <c r="F67" s="304"/>
      <c r="G67" s="304"/>
      <c r="H67" s="304"/>
      <c r="I67" s="304"/>
      <c r="J67" s="304"/>
      <c r="K67" s="304"/>
      <c r="L67" s="304"/>
      <c r="M67" s="136"/>
      <c r="N67" s="136"/>
      <c r="P67" s="304"/>
      <c r="Q67" s="304"/>
      <c r="R67" s="304"/>
      <c r="S67" s="304"/>
      <c r="T67" s="304"/>
      <c r="U67" s="304"/>
      <c r="V67" s="136"/>
      <c r="W67" s="136"/>
      <c r="X67" s="136"/>
      <c r="Z67" s="304"/>
      <c r="AA67" s="304"/>
      <c r="AB67" s="304"/>
      <c r="AC67" s="304"/>
      <c r="AD67" s="304"/>
      <c r="AE67" s="136"/>
      <c r="AF67" s="136"/>
      <c r="AG67" s="136"/>
      <c r="AH67" s="136"/>
      <c r="AJ67" s="304"/>
      <c r="AK67" s="304"/>
      <c r="AL67" s="304"/>
      <c r="AM67" s="304"/>
      <c r="AN67" s="136"/>
      <c r="AO67" s="136"/>
      <c r="AP67" s="136"/>
      <c r="AQ67" s="136"/>
      <c r="AR67" s="136"/>
    </row>
    <row r="68" spans="1:46" ht="30" customHeight="1" x14ac:dyDescent="0.2">
      <c r="A68" s="301" t="s">
        <v>4</v>
      </c>
      <c r="B68" s="296"/>
      <c r="C68" s="296"/>
      <c r="D68" s="296"/>
      <c r="E68" s="296"/>
      <c r="F68" s="296"/>
      <c r="G68" s="296"/>
      <c r="H68" s="296"/>
      <c r="I68" s="296"/>
      <c r="J68" s="296"/>
      <c r="K68" s="296"/>
      <c r="L68" s="296"/>
      <c r="M68" s="179"/>
      <c r="N68" s="135"/>
      <c r="P68" s="296"/>
      <c r="Q68" s="296"/>
      <c r="R68" s="296"/>
      <c r="S68" s="296"/>
      <c r="T68" s="296"/>
      <c r="U68" s="296"/>
      <c r="V68" s="179"/>
      <c r="W68" s="179"/>
      <c r="X68" s="135"/>
      <c r="Z68" s="296"/>
      <c r="AA68" s="296"/>
      <c r="AB68" s="296"/>
      <c r="AC68" s="296"/>
      <c r="AD68" s="296"/>
      <c r="AE68" s="179"/>
      <c r="AF68" s="179"/>
      <c r="AG68" s="179"/>
      <c r="AH68" s="135"/>
      <c r="AJ68" s="296"/>
      <c r="AK68" s="296"/>
      <c r="AL68" s="296"/>
      <c r="AM68" s="296"/>
      <c r="AN68" s="179"/>
      <c r="AO68" s="179"/>
      <c r="AP68" s="179"/>
      <c r="AQ68" s="179"/>
      <c r="AR68" s="135"/>
      <c r="AS68" s="9"/>
      <c r="AT68" s="9"/>
    </row>
  </sheetData>
  <mergeCells count="17">
    <mergeCell ref="A1:AK1"/>
    <mergeCell ref="AJ3:AR3"/>
    <mergeCell ref="AJ4:AR4"/>
    <mergeCell ref="Z3:AH3"/>
    <mergeCell ref="Z4:AH4"/>
    <mergeCell ref="A4:N4"/>
    <mergeCell ref="A3:N3"/>
    <mergeCell ref="P4:X4"/>
    <mergeCell ref="P3:X3"/>
    <mergeCell ref="AJ67:AM67"/>
    <mergeCell ref="AJ68:AM68"/>
    <mergeCell ref="Z68:AD68"/>
    <mergeCell ref="A67:L67"/>
    <mergeCell ref="A68:L68"/>
    <mergeCell ref="P67:U67"/>
    <mergeCell ref="P68:U68"/>
    <mergeCell ref="Z67:AD6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3" tint="0.79998168889431442"/>
  </sheetPr>
  <dimension ref="A1:R73"/>
  <sheetViews>
    <sheetView topLeftCell="A40" workbookViewId="0">
      <selection activeCell="A49" sqref="A49:K49"/>
    </sheetView>
  </sheetViews>
  <sheetFormatPr baseColWidth="10" defaultColWidth="10.7109375" defaultRowHeight="11.25" x14ac:dyDescent="0.2"/>
  <cols>
    <col min="1" max="16384" width="10.7109375" style="9"/>
  </cols>
  <sheetData>
    <row r="1" spans="1:11" ht="26.25" customHeight="1" x14ac:dyDescent="0.2">
      <c r="A1" s="15" t="s">
        <v>266</v>
      </c>
      <c r="B1" s="15"/>
      <c r="C1" s="15"/>
      <c r="D1" s="15"/>
      <c r="E1" s="15"/>
      <c r="F1" s="15"/>
      <c r="G1" s="15"/>
      <c r="H1" s="15"/>
      <c r="I1" s="15"/>
      <c r="J1" s="15"/>
      <c r="K1" s="15"/>
    </row>
    <row r="2" spans="1:11" ht="12.75" x14ac:dyDescent="0.2">
      <c r="A2" s="15"/>
    </row>
    <row r="3" spans="1:11" ht="12.75" x14ac:dyDescent="0.2">
      <c r="A3" s="15"/>
    </row>
    <row r="24" spans="1:18" ht="15" customHeight="1" x14ac:dyDescent="0.2">
      <c r="A24" s="303" t="s">
        <v>196</v>
      </c>
      <c r="B24" s="245"/>
      <c r="C24" s="245"/>
      <c r="D24" s="245"/>
      <c r="E24" s="245"/>
      <c r="F24" s="245"/>
      <c r="G24" s="245"/>
      <c r="H24" s="245"/>
      <c r="I24" s="245"/>
      <c r="J24" s="245"/>
      <c r="K24" s="245"/>
    </row>
    <row r="25" spans="1:18" ht="12.75" x14ac:dyDescent="0.2">
      <c r="A25" s="303" t="s">
        <v>267</v>
      </c>
      <c r="B25" s="245"/>
      <c r="C25" s="245"/>
      <c r="D25" s="245"/>
      <c r="E25" s="245"/>
      <c r="F25" s="245"/>
      <c r="G25" s="245"/>
      <c r="H25" s="245"/>
      <c r="I25" s="245"/>
      <c r="J25" s="245"/>
      <c r="K25" s="245"/>
      <c r="L25" s="25"/>
      <c r="M25" s="25"/>
      <c r="N25" s="25"/>
      <c r="O25" s="25"/>
      <c r="P25" s="25"/>
      <c r="Q25" s="25"/>
      <c r="R25" s="25"/>
    </row>
    <row r="26" spans="1:18" x14ac:dyDescent="0.2">
      <c r="A26" s="22"/>
      <c r="B26" s="22"/>
      <c r="C26" s="22"/>
      <c r="D26" s="22"/>
      <c r="E26" s="22"/>
      <c r="F26" s="22"/>
      <c r="G26" s="22"/>
      <c r="H26" s="22"/>
      <c r="K26" s="22"/>
      <c r="L26" s="22"/>
      <c r="M26" s="22"/>
      <c r="N26" s="22"/>
      <c r="O26" s="22"/>
      <c r="P26" s="22"/>
      <c r="Q26" s="22"/>
      <c r="R26" s="22"/>
    </row>
    <row r="48" spans="1:11" ht="15" customHeight="1" x14ac:dyDescent="0.2">
      <c r="A48" s="303" t="s">
        <v>256</v>
      </c>
      <c r="B48" s="245"/>
      <c r="C48" s="245"/>
      <c r="D48" s="245"/>
      <c r="E48" s="245"/>
      <c r="F48" s="245"/>
      <c r="G48" s="245"/>
      <c r="H48" s="245"/>
      <c r="I48" s="245"/>
      <c r="J48" s="245"/>
      <c r="K48" s="245"/>
    </row>
    <row r="49" spans="1:11" ht="15" customHeight="1" x14ac:dyDescent="0.2">
      <c r="A49" s="303" t="s">
        <v>268</v>
      </c>
      <c r="B49" s="245"/>
      <c r="C49" s="245"/>
      <c r="D49" s="245"/>
      <c r="E49" s="245"/>
      <c r="F49" s="245"/>
      <c r="G49" s="245"/>
      <c r="H49" s="245"/>
      <c r="I49" s="245"/>
      <c r="J49" s="245"/>
      <c r="K49" s="245"/>
    </row>
    <row r="71" spans="1:11" ht="15" customHeight="1" x14ac:dyDescent="0.2">
      <c r="A71" s="303" t="s">
        <v>256</v>
      </c>
      <c r="B71" s="245"/>
      <c r="C71" s="245"/>
      <c r="D71" s="245"/>
      <c r="E71" s="245"/>
      <c r="F71" s="245"/>
      <c r="G71" s="245"/>
      <c r="H71" s="245"/>
      <c r="I71" s="245"/>
      <c r="J71" s="245"/>
      <c r="K71" s="245"/>
    </row>
    <row r="72" spans="1:11" ht="23.25" customHeight="1" x14ac:dyDescent="0.2">
      <c r="A72" s="303" t="s">
        <v>269</v>
      </c>
      <c r="B72" s="245"/>
      <c r="C72" s="245"/>
      <c r="D72" s="245"/>
      <c r="E72" s="245"/>
      <c r="F72" s="245"/>
      <c r="G72" s="245"/>
      <c r="H72" s="245"/>
      <c r="I72" s="245"/>
      <c r="J72" s="245"/>
      <c r="K72" s="245"/>
    </row>
    <row r="73" spans="1:11" ht="15" customHeight="1" x14ac:dyDescent="0.2">
      <c r="A73" s="301"/>
      <c r="B73" s="296"/>
      <c r="C73" s="296"/>
      <c r="D73" s="296"/>
      <c r="E73" s="296"/>
      <c r="F73" s="296"/>
      <c r="G73" s="296"/>
      <c r="H73" s="296"/>
      <c r="I73" s="296"/>
      <c r="J73" s="296"/>
      <c r="K73" s="296"/>
    </row>
  </sheetData>
  <mergeCells count="7">
    <mergeCell ref="A24:K24"/>
    <mergeCell ref="A71:K71"/>
    <mergeCell ref="A72:K72"/>
    <mergeCell ref="A73:K73"/>
    <mergeCell ref="A49:K49"/>
    <mergeCell ref="A48:K48"/>
    <mergeCell ref="A25:K2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7"/>
  </sheetPr>
  <dimension ref="A1:AI68"/>
  <sheetViews>
    <sheetView workbookViewId="0">
      <pane xSplit="1" ySplit="6" topLeftCell="Q62" activePane="bottomRight" state="frozen"/>
      <selection sqref="A1:XFD1048576"/>
      <selection pane="topRight" sqref="A1:XFD1048576"/>
      <selection pane="bottomLeft" sqref="A1:XFD1048576"/>
      <selection pane="bottomRight" activeCell="Z5" sqref="Z5"/>
    </sheetView>
  </sheetViews>
  <sheetFormatPr baseColWidth="10" defaultColWidth="10.7109375" defaultRowHeight="12.75" x14ac:dyDescent="0.2"/>
  <cols>
    <col min="1" max="1" width="20.7109375" style="2" customWidth="1"/>
    <col min="2" max="16384" width="10.7109375" style="1"/>
  </cols>
  <sheetData>
    <row r="1" spans="1:34" x14ac:dyDescent="0.2">
      <c r="A1" s="306" t="str">
        <f>'V2.2-17 à 19'!A1:K1</f>
        <v xml:space="preserve">Figures V 2.2-17 à 2.2-19 : Évolution des pyramides des âges des agents de la fonction publique territoriale au 31 décembre selon le statut </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180"/>
      <c r="AF1" s="180"/>
      <c r="AG1" s="180"/>
    </row>
    <row r="2" spans="1:34" x14ac:dyDescent="0.2">
      <c r="A2" s="31"/>
    </row>
    <row r="3" spans="1:34" s="30" customFormat="1" ht="33.75" customHeight="1" x14ac:dyDescent="0.2">
      <c r="A3" s="311" t="s">
        <v>12</v>
      </c>
      <c r="B3" s="311"/>
      <c r="C3" s="311"/>
      <c r="D3" s="311"/>
      <c r="E3" s="311"/>
      <c r="F3" s="311"/>
      <c r="G3" s="311"/>
      <c r="H3" s="311"/>
      <c r="I3" s="311"/>
      <c r="J3" s="311"/>
      <c r="K3" s="311"/>
      <c r="L3" s="311"/>
      <c r="M3" s="311"/>
      <c r="N3" s="311"/>
      <c r="P3" s="312"/>
      <c r="Q3" s="312"/>
      <c r="R3" s="312"/>
      <c r="S3" s="312"/>
      <c r="T3" s="312"/>
      <c r="U3" s="312"/>
      <c r="V3" s="312"/>
      <c r="W3" s="312"/>
      <c r="X3" s="312"/>
      <c r="Z3" s="312"/>
      <c r="AA3" s="312"/>
      <c r="AB3" s="312"/>
      <c r="AC3" s="312"/>
      <c r="AD3" s="312"/>
      <c r="AE3" s="312"/>
      <c r="AF3" s="312"/>
      <c r="AG3" s="312"/>
      <c r="AH3" s="312"/>
    </row>
    <row r="4" spans="1:34" s="30" customFormat="1" ht="33.75" customHeight="1" x14ac:dyDescent="0.2">
      <c r="A4" s="311" t="s">
        <v>79</v>
      </c>
      <c r="B4" s="311"/>
      <c r="C4" s="311"/>
      <c r="D4" s="311"/>
      <c r="E4" s="311"/>
      <c r="F4" s="311"/>
      <c r="G4" s="311"/>
      <c r="H4" s="311"/>
      <c r="I4" s="311"/>
      <c r="J4" s="311"/>
      <c r="K4" s="311"/>
      <c r="L4" s="311"/>
      <c r="M4" s="311"/>
      <c r="N4" s="311"/>
      <c r="P4" s="312" t="s">
        <v>78</v>
      </c>
      <c r="Q4" s="312"/>
      <c r="R4" s="312"/>
      <c r="S4" s="312"/>
      <c r="T4" s="312"/>
      <c r="U4" s="312"/>
      <c r="V4" s="312"/>
      <c r="W4" s="312"/>
      <c r="X4" s="312"/>
      <c r="Z4" s="312" t="s">
        <v>201</v>
      </c>
      <c r="AA4" s="312"/>
      <c r="AB4" s="312"/>
      <c r="AC4" s="312"/>
      <c r="AD4" s="312"/>
      <c r="AE4" s="312"/>
      <c r="AF4" s="312"/>
      <c r="AG4" s="312"/>
      <c r="AH4" s="312"/>
    </row>
    <row r="5" spans="1:34" s="30" customFormat="1" ht="11.25" x14ac:dyDescent="0.2">
      <c r="A5" s="34"/>
      <c r="B5" s="160" t="s">
        <v>270</v>
      </c>
      <c r="C5" s="160" t="s">
        <v>270</v>
      </c>
      <c r="D5" s="160" t="s">
        <v>270</v>
      </c>
      <c r="E5" s="160" t="s">
        <v>270</v>
      </c>
      <c r="F5" s="160" t="s">
        <v>261</v>
      </c>
      <c r="G5" s="160" t="s">
        <v>261</v>
      </c>
      <c r="H5" s="160" t="s">
        <v>261</v>
      </c>
      <c r="I5" s="160" t="s">
        <v>261</v>
      </c>
      <c r="J5" s="160" t="s">
        <v>261</v>
      </c>
      <c r="K5" s="160" t="s">
        <v>261</v>
      </c>
      <c r="L5" s="160" t="s">
        <v>261</v>
      </c>
      <c r="M5" s="160" t="s">
        <v>261</v>
      </c>
      <c r="N5" s="160" t="s">
        <v>261</v>
      </c>
      <c r="O5" s="36"/>
      <c r="P5" s="155" t="s">
        <v>261</v>
      </c>
      <c r="Q5" s="155" t="s">
        <v>261</v>
      </c>
      <c r="R5" s="155" t="s">
        <v>261</v>
      </c>
      <c r="S5" s="155" t="s">
        <v>261</v>
      </c>
      <c r="T5" s="155" t="s">
        <v>261</v>
      </c>
      <c r="U5" s="155" t="s">
        <v>261</v>
      </c>
      <c r="V5" s="155" t="s">
        <v>261</v>
      </c>
      <c r="W5" s="155" t="s">
        <v>261</v>
      </c>
      <c r="X5" s="155" t="s">
        <v>261</v>
      </c>
      <c r="Y5" s="36"/>
      <c r="Z5" s="155" t="s">
        <v>261</v>
      </c>
      <c r="AA5" s="155" t="s">
        <v>261</v>
      </c>
      <c r="AB5" s="155" t="s">
        <v>261</v>
      </c>
      <c r="AC5" s="155" t="s">
        <v>261</v>
      </c>
      <c r="AD5" s="155" t="s">
        <v>261</v>
      </c>
      <c r="AE5" s="155" t="s">
        <v>261</v>
      </c>
      <c r="AF5" s="155" t="s">
        <v>261</v>
      </c>
      <c r="AG5" s="155" t="s">
        <v>261</v>
      </c>
      <c r="AH5" s="155" t="s">
        <v>261</v>
      </c>
    </row>
    <row r="6" spans="1:34" s="30" customFormat="1" ht="11.25" x14ac:dyDescent="0.2">
      <c r="A6" s="35" t="s">
        <v>6</v>
      </c>
      <c r="B6" s="155">
        <v>1992</v>
      </c>
      <c r="C6" s="155">
        <v>1997</v>
      </c>
      <c r="D6" s="155">
        <v>2002</v>
      </c>
      <c r="E6" s="155">
        <v>2007</v>
      </c>
      <c r="F6" s="156">
        <v>2009</v>
      </c>
      <c r="G6" s="156">
        <v>2010</v>
      </c>
      <c r="H6" s="156">
        <v>2011</v>
      </c>
      <c r="I6" s="156">
        <v>2012</v>
      </c>
      <c r="J6" s="156">
        <v>2013</v>
      </c>
      <c r="K6" s="156">
        <v>2014</v>
      </c>
      <c r="L6" s="156">
        <v>2015</v>
      </c>
      <c r="M6" s="156">
        <v>2016</v>
      </c>
      <c r="N6" s="156">
        <v>2017</v>
      </c>
      <c r="O6" s="36"/>
      <c r="P6" s="156" t="s">
        <v>271</v>
      </c>
      <c r="Q6" s="156">
        <v>2010</v>
      </c>
      <c r="R6" s="156">
        <v>2011</v>
      </c>
      <c r="S6" s="156">
        <v>2012</v>
      </c>
      <c r="T6" s="156">
        <v>2013</v>
      </c>
      <c r="U6" s="156">
        <v>2014</v>
      </c>
      <c r="V6" s="156">
        <v>2015</v>
      </c>
      <c r="W6" s="156">
        <v>2016</v>
      </c>
      <c r="X6" s="156">
        <v>2017</v>
      </c>
      <c r="Y6" s="36"/>
      <c r="Z6" s="156" t="s">
        <v>271</v>
      </c>
      <c r="AA6" s="156">
        <v>2010</v>
      </c>
      <c r="AB6" s="156">
        <v>2011</v>
      </c>
      <c r="AC6" s="156">
        <v>2012</v>
      </c>
      <c r="AD6" s="156">
        <v>2013</v>
      </c>
      <c r="AE6" s="156">
        <v>2014</v>
      </c>
      <c r="AF6" s="156">
        <v>2015</v>
      </c>
      <c r="AG6" s="156">
        <v>2016</v>
      </c>
      <c r="AH6" s="156">
        <v>2017</v>
      </c>
    </row>
    <row r="7" spans="1:34" s="9" customFormat="1" ht="11.25" x14ac:dyDescent="0.2">
      <c r="A7" s="35">
        <v>16</v>
      </c>
      <c r="B7" s="124">
        <v>0</v>
      </c>
      <c r="C7" s="124">
        <v>0</v>
      </c>
      <c r="D7" s="124">
        <v>0</v>
      </c>
      <c r="E7" s="124">
        <v>0</v>
      </c>
      <c r="F7" s="124">
        <v>2</v>
      </c>
      <c r="G7" s="124">
        <v>0</v>
      </c>
      <c r="H7" s="124">
        <v>0</v>
      </c>
      <c r="I7" s="124">
        <v>0</v>
      </c>
      <c r="J7" s="124">
        <v>0</v>
      </c>
      <c r="K7" s="122">
        <v>0</v>
      </c>
      <c r="L7" s="122">
        <v>0</v>
      </c>
      <c r="M7" s="122">
        <v>0</v>
      </c>
      <c r="N7" s="122">
        <v>0</v>
      </c>
      <c r="P7" s="124">
        <v>10</v>
      </c>
      <c r="Q7" s="124">
        <v>20</v>
      </c>
      <c r="R7" s="122">
        <v>21</v>
      </c>
      <c r="S7" s="122">
        <v>20</v>
      </c>
      <c r="T7" s="122">
        <v>23</v>
      </c>
      <c r="U7" s="122">
        <v>30</v>
      </c>
      <c r="V7" s="122">
        <v>17</v>
      </c>
      <c r="W7" s="122">
        <v>32</v>
      </c>
      <c r="X7" s="122">
        <v>21</v>
      </c>
      <c r="Y7" s="18"/>
      <c r="Z7" s="124">
        <v>589</v>
      </c>
      <c r="AA7" s="122">
        <v>226</v>
      </c>
      <c r="AB7" s="124">
        <v>258</v>
      </c>
      <c r="AC7" s="122">
        <v>705</v>
      </c>
      <c r="AD7" s="122">
        <v>637</v>
      </c>
      <c r="AE7" s="122">
        <v>584</v>
      </c>
      <c r="AF7" s="122">
        <v>513</v>
      </c>
      <c r="AG7" s="122">
        <v>454</v>
      </c>
      <c r="AH7" s="122">
        <v>353</v>
      </c>
    </row>
    <row r="8" spans="1:34" s="9" customFormat="1" ht="11.25" x14ac:dyDescent="0.2">
      <c r="A8" s="35">
        <v>17</v>
      </c>
      <c r="B8" s="124">
        <v>0</v>
      </c>
      <c r="C8" s="124">
        <v>0</v>
      </c>
      <c r="D8" s="124">
        <v>0</v>
      </c>
      <c r="E8" s="124">
        <v>0</v>
      </c>
      <c r="F8" s="122">
        <v>8</v>
      </c>
      <c r="G8" s="122">
        <v>0</v>
      </c>
      <c r="H8" s="122">
        <v>1</v>
      </c>
      <c r="I8" s="122">
        <v>3</v>
      </c>
      <c r="J8" s="122">
        <v>3</v>
      </c>
      <c r="K8" s="122">
        <v>0</v>
      </c>
      <c r="L8" s="122">
        <v>0</v>
      </c>
      <c r="M8" s="122">
        <v>1</v>
      </c>
      <c r="N8" s="122">
        <v>3</v>
      </c>
      <c r="O8" s="17"/>
      <c r="P8" s="122">
        <v>138</v>
      </c>
      <c r="Q8" s="122">
        <v>151</v>
      </c>
      <c r="R8" s="122">
        <v>163</v>
      </c>
      <c r="S8" s="122">
        <v>179</v>
      </c>
      <c r="T8" s="122">
        <v>212</v>
      </c>
      <c r="U8" s="122">
        <v>171</v>
      </c>
      <c r="V8" s="122">
        <v>130</v>
      </c>
      <c r="W8" s="122">
        <v>130</v>
      </c>
      <c r="X8" s="122">
        <v>156</v>
      </c>
      <c r="Y8" s="18"/>
      <c r="Z8" s="122">
        <v>1099</v>
      </c>
      <c r="AA8" s="122">
        <v>847</v>
      </c>
      <c r="AB8" s="124">
        <v>817</v>
      </c>
      <c r="AC8" s="122">
        <v>1277</v>
      </c>
      <c r="AD8" s="122">
        <v>1115</v>
      </c>
      <c r="AE8" s="122">
        <v>1002</v>
      </c>
      <c r="AF8" s="122">
        <v>885</v>
      </c>
      <c r="AG8" s="122">
        <v>756</v>
      </c>
      <c r="AH8" s="122">
        <v>705</v>
      </c>
    </row>
    <row r="9" spans="1:34" s="9" customFormat="1" ht="11.25" x14ac:dyDescent="0.2">
      <c r="A9" s="35">
        <v>18</v>
      </c>
      <c r="B9" s="123">
        <v>36</v>
      </c>
      <c r="C9" s="161">
        <v>29</v>
      </c>
      <c r="D9" s="161">
        <v>29</v>
      </c>
      <c r="E9" s="161">
        <v>25</v>
      </c>
      <c r="F9" s="122">
        <v>49</v>
      </c>
      <c r="G9" s="122">
        <v>32</v>
      </c>
      <c r="H9" s="122">
        <v>25</v>
      </c>
      <c r="I9" s="122">
        <v>29</v>
      </c>
      <c r="J9" s="122">
        <v>20</v>
      </c>
      <c r="K9" s="122">
        <v>16</v>
      </c>
      <c r="L9" s="122">
        <v>8</v>
      </c>
      <c r="M9" s="122">
        <v>15</v>
      </c>
      <c r="N9" s="122">
        <v>11</v>
      </c>
      <c r="O9" s="17"/>
      <c r="P9" s="122">
        <v>1567</v>
      </c>
      <c r="Q9" s="122">
        <v>1491</v>
      </c>
      <c r="R9" s="122">
        <v>1545</v>
      </c>
      <c r="S9" s="122">
        <v>1574</v>
      </c>
      <c r="T9" s="122">
        <v>1609</v>
      </c>
      <c r="U9" s="122">
        <v>1813</v>
      </c>
      <c r="V9" s="122">
        <v>1458</v>
      </c>
      <c r="W9" s="122">
        <v>1410</v>
      </c>
      <c r="X9" s="122">
        <v>1616</v>
      </c>
      <c r="Y9" s="18"/>
      <c r="Z9" s="122">
        <v>1259</v>
      </c>
      <c r="AA9" s="122">
        <v>1291</v>
      </c>
      <c r="AB9" s="124">
        <v>1281</v>
      </c>
      <c r="AC9" s="122">
        <v>1458</v>
      </c>
      <c r="AD9" s="122">
        <v>1401</v>
      </c>
      <c r="AE9" s="122">
        <v>1364</v>
      </c>
      <c r="AF9" s="122">
        <v>1184</v>
      </c>
      <c r="AG9" s="122">
        <v>1167</v>
      </c>
      <c r="AH9" s="122">
        <v>1126</v>
      </c>
    </row>
    <row r="10" spans="1:34" s="9" customFormat="1" ht="11.25" x14ac:dyDescent="0.2">
      <c r="A10" s="35">
        <v>19</v>
      </c>
      <c r="B10" s="123">
        <v>258</v>
      </c>
      <c r="C10" s="161">
        <v>110</v>
      </c>
      <c r="D10" s="161">
        <v>197</v>
      </c>
      <c r="E10" s="161">
        <v>249</v>
      </c>
      <c r="F10" s="122">
        <v>336</v>
      </c>
      <c r="G10" s="122">
        <v>168</v>
      </c>
      <c r="H10" s="122">
        <v>166</v>
      </c>
      <c r="I10" s="122">
        <v>123</v>
      </c>
      <c r="J10" s="122">
        <v>145</v>
      </c>
      <c r="K10" s="122">
        <v>132</v>
      </c>
      <c r="L10" s="122">
        <v>76</v>
      </c>
      <c r="M10" s="122">
        <v>71</v>
      </c>
      <c r="N10" s="122">
        <v>100</v>
      </c>
      <c r="O10" s="17"/>
      <c r="P10" s="122">
        <v>4100</v>
      </c>
      <c r="Q10" s="122">
        <v>4186</v>
      </c>
      <c r="R10" s="122">
        <v>3991</v>
      </c>
      <c r="S10" s="122">
        <v>4237</v>
      </c>
      <c r="T10" s="122">
        <v>4157</v>
      </c>
      <c r="U10" s="122">
        <v>4904</v>
      </c>
      <c r="V10" s="122">
        <v>4285</v>
      </c>
      <c r="W10" s="122">
        <v>4008</v>
      </c>
      <c r="X10" s="122">
        <v>4429</v>
      </c>
      <c r="Y10" s="18"/>
      <c r="Z10" s="122">
        <v>1249</v>
      </c>
      <c r="AA10" s="122">
        <v>1303</v>
      </c>
      <c r="AB10" s="124">
        <v>1424</v>
      </c>
      <c r="AC10" s="122">
        <v>1523</v>
      </c>
      <c r="AD10" s="122">
        <v>1490</v>
      </c>
      <c r="AE10" s="122">
        <v>1464</v>
      </c>
      <c r="AF10" s="122">
        <v>1411</v>
      </c>
      <c r="AG10" s="122">
        <v>1293</v>
      </c>
      <c r="AH10" s="122">
        <v>1290</v>
      </c>
    </row>
    <row r="11" spans="1:34" s="9" customFormat="1" ht="11.25" x14ac:dyDescent="0.2">
      <c r="A11" s="35">
        <v>20</v>
      </c>
      <c r="B11" s="123">
        <v>985</v>
      </c>
      <c r="C11" s="161">
        <v>326</v>
      </c>
      <c r="D11" s="161">
        <v>739</v>
      </c>
      <c r="E11" s="161">
        <v>698</v>
      </c>
      <c r="F11" s="122">
        <v>1042</v>
      </c>
      <c r="G11" s="122">
        <v>715</v>
      </c>
      <c r="H11" s="122">
        <v>617</v>
      </c>
      <c r="I11" s="122">
        <v>536</v>
      </c>
      <c r="J11" s="122">
        <v>473</v>
      </c>
      <c r="K11" s="122">
        <v>490</v>
      </c>
      <c r="L11" s="122">
        <v>365</v>
      </c>
      <c r="M11" s="122">
        <v>328</v>
      </c>
      <c r="N11" s="122">
        <v>309</v>
      </c>
      <c r="O11" s="17"/>
      <c r="P11" s="122">
        <v>6702</v>
      </c>
      <c r="Q11" s="122">
        <v>6330</v>
      </c>
      <c r="R11" s="122">
        <v>6645</v>
      </c>
      <c r="S11" s="122">
        <v>6707</v>
      </c>
      <c r="T11" s="122">
        <v>6534</v>
      </c>
      <c r="U11" s="122">
        <v>7166</v>
      </c>
      <c r="V11" s="122">
        <v>6797</v>
      </c>
      <c r="W11" s="122">
        <v>6396</v>
      </c>
      <c r="X11" s="122">
        <v>6661</v>
      </c>
      <c r="Y11" s="18"/>
      <c r="Z11" s="122">
        <v>1008</v>
      </c>
      <c r="AA11" s="122">
        <v>1226</v>
      </c>
      <c r="AB11" s="124">
        <v>1323</v>
      </c>
      <c r="AC11" s="122">
        <v>1509</v>
      </c>
      <c r="AD11" s="122">
        <v>1436</v>
      </c>
      <c r="AE11" s="122">
        <v>1315</v>
      </c>
      <c r="AF11" s="122">
        <v>1252</v>
      </c>
      <c r="AG11" s="122">
        <v>1381</v>
      </c>
      <c r="AH11" s="122">
        <v>1280</v>
      </c>
    </row>
    <row r="12" spans="1:34" s="9" customFormat="1" ht="11.25" x14ac:dyDescent="0.2">
      <c r="A12" s="35">
        <v>21</v>
      </c>
      <c r="B12" s="123">
        <v>2569</v>
      </c>
      <c r="C12" s="161">
        <v>854</v>
      </c>
      <c r="D12" s="161">
        <v>1570</v>
      </c>
      <c r="E12" s="161">
        <v>1681</v>
      </c>
      <c r="F12" s="122">
        <v>2237</v>
      </c>
      <c r="G12" s="122">
        <v>1863</v>
      </c>
      <c r="H12" s="122">
        <v>1594</v>
      </c>
      <c r="I12" s="122">
        <v>1323</v>
      </c>
      <c r="J12" s="122">
        <v>1285</v>
      </c>
      <c r="K12" s="122">
        <v>1123</v>
      </c>
      <c r="L12" s="122">
        <v>973</v>
      </c>
      <c r="M12" s="122">
        <v>868</v>
      </c>
      <c r="N12" s="122">
        <v>861</v>
      </c>
      <c r="O12" s="17"/>
      <c r="P12" s="122">
        <v>8552</v>
      </c>
      <c r="Q12" s="122">
        <v>8301</v>
      </c>
      <c r="R12" s="122">
        <v>8482</v>
      </c>
      <c r="S12" s="122">
        <v>8733</v>
      </c>
      <c r="T12" s="122">
        <v>8506</v>
      </c>
      <c r="U12" s="122">
        <v>8901</v>
      </c>
      <c r="V12" s="122">
        <v>8189</v>
      </c>
      <c r="W12" s="122">
        <v>8227</v>
      </c>
      <c r="X12" s="122">
        <v>8686</v>
      </c>
      <c r="Y12" s="18"/>
      <c r="Z12" s="122">
        <v>812</v>
      </c>
      <c r="AA12" s="122">
        <v>987</v>
      </c>
      <c r="AB12" s="124">
        <v>1109</v>
      </c>
      <c r="AC12" s="122">
        <v>1301</v>
      </c>
      <c r="AD12" s="122">
        <v>1284</v>
      </c>
      <c r="AE12" s="122">
        <v>1162</v>
      </c>
      <c r="AF12" s="122">
        <v>1033</v>
      </c>
      <c r="AG12" s="122">
        <v>1039</v>
      </c>
      <c r="AH12" s="122">
        <v>1142</v>
      </c>
    </row>
    <row r="13" spans="1:34" s="9" customFormat="1" ht="11.25" x14ac:dyDescent="0.2">
      <c r="A13" s="35">
        <v>22</v>
      </c>
      <c r="B13" s="123">
        <v>4544</v>
      </c>
      <c r="C13" s="161">
        <v>1875</v>
      </c>
      <c r="D13" s="161">
        <v>2603</v>
      </c>
      <c r="E13" s="161">
        <v>2991</v>
      </c>
      <c r="F13" s="122">
        <v>3720</v>
      </c>
      <c r="G13" s="122">
        <v>3379</v>
      </c>
      <c r="H13" s="122">
        <v>3241</v>
      </c>
      <c r="I13" s="122">
        <v>2693</v>
      </c>
      <c r="J13" s="122">
        <v>2498</v>
      </c>
      <c r="K13" s="122">
        <v>2331</v>
      </c>
      <c r="L13" s="122">
        <v>1913</v>
      </c>
      <c r="M13" s="122">
        <v>1893</v>
      </c>
      <c r="N13" s="122">
        <v>1772</v>
      </c>
      <c r="O13" s="17"/>
      <c r="P13" s="122">
        <v>9603</v>
      </c>
      <c r="Q13" s="122">
        <v>9277</v>
      </c>
      <c r="R13" s="122">
        <v>9890</v>
      </c>
      <c r="S13" s="122">
        <v>10000</v>
      </c>
      <c r="T13" s="122">
        <v>9915</v>
      </c>
      <c r="U13" s="122">
        <v>10230</v>
      </c>
      <c r="V13" s="122">
        <v>9238</v>
      </c>
      <c r="W13" s="122">
        <v>9303</v>
      </c>
      <c r="X13" s="122">
        <v>9939</v>
      </c>
      <c r="Y13" s="18"/>
      <c r="Z13" s="122">
        <v>715</v>
      </c>
      <c r="AA13" s="122">
        <v>783</v>
      </c>
      <c r="AB13" s="124">
        <v>936</v>
      </c>
      <c r="AC13" s="122">
        <v>1025</v>
      </c>
      <c r="AD13" s="122">
        <v>1119</v>
      </c>
      <c r="AE13" s="122">
        <v>1019</v>
      </c>
      <c r="AF13" s="122">
        <v>947</v>
      </c>
      <c r="AG13" s="122">
        <v>942</v>
      </c>
      <c r="AH13" s="122">
        <v>976</v>
      </c>
    </row>
    <row r="14" spans="1:34" s="9" customFormat="1" ht="11.25" x14ac:dyDescent="0.2">
      <c r="A14" s="35">
        <v>23</v>
      </c>
      <c r="B14" s="123">
        <v>7115</v>
      </c>
      <c r="C14" s="161">
        <v>3871</v>
      </c>
      <c r="D14" s="161">
        <v>4309</v>
      </c>
      <c r="E14" s="161">
        <v>5059</v>
      </c>
      <c r="F14" s="122">
        <v>5828</v>
      </c>
      <c r="G14" s="122">
        <v>5259</v>
      </c>
      <c r="H14" s="122">
        <v>5276</v>
      </c>
      <c r="I14" s="122">
        <v>4894</v>
      </c>
      <c r="J14" s="122">
        <v>4315</v>
      </c>
      <c r="K14" s="122">
        <v>3956</v>
      </c>
      <c r="L14" s="122">
        <v>3475</v>
      </c>
      <c r="M14" s="122">
        <v>3327</v>
      </c>
      <c r="N14" s="122">
        <v>3207</v>
      </c>
      <c r="O14" s="17"/>
      <c r="P14" s="122">
        <v>10477</v>
      </c>
      <c r="Q14" s="122">
        <v>10222</v>
      </c>
      <c r="R14" s="122">
        <v>10750</v>
      </c>
      <c r="S14" s="122">
        <v>10992</v>
      </c>
      <c r="T14" s="122">
        <v>10884</v>
      </c>
      <c r="U14" s="122">
        <v>11216</v>
      </c>
      <c r="V14" s="122">
        <v>10490</v>
      </c>
      <c r="W14" s="122">
        <v>10094</v>
      </c>
      <c r="X14" s="122">
        <v>10697</v>
      </c>
      <c r="Y14" s="18"/>
      <c r="Z14" s="122">
        <v>517</v>
      </c>
      <c r="AA14" s="122">
        <v>608</v>
      </c>
      <c r="AB14" s="124">
        <v>716</v>
      </c>
      <c r="AC14" s="122">
        <v>859</v>
      </c>
      <c r="AD14" s="122">
        <v>776</v>
      </c>
      <c r="AE14" s="122">
        <v>796</v>
      </c>
      <c r="AF14" s="122">
        <v>759</v>
      </c>
      <c r="AG14" s="122">
        <v>780</v>
      </c>
      <c r="AH14" s="122">
        <v>704</v>
      </c>
    </row>
    <row r="15" spans="1:34" s="9" customFormat="1" ht="11.25" x14ac:dyDescent="0.2">
      <c r="A15" s="35">
        <v>24</v>
      </c>
      <c r="B15" s="123">
        <v>9796</v>
      </c>
      <c r="C15" s="161">
        <v>6540</v>
      </c>
      <c r="D15" s="161">
        <v>5522</v>
      </c>
      <c r="E15" s="161">
        <v>7363</v>
      </c>
      <c r="F15" s="122">
        <v>8051</v>
      </c>
      <c r="G15" s="122">
        <v>7793</v>
      </c>
      <c r="H15" s="122">
        <v>7458</v>
      </c>
      <c r="I15" s="122">
        <v>7276</v>
      </c>
      <c r="J15" s="122">
        <v>6859</v>
      </c>
      <c r="K15" s="122">
        <v>6142</v>
      </c>
      <c r="L15" s="122">
        <v>5567</v>
      </c>
      <c r="M15" s="122">
        <v>5237</v>
      </c>
      <c r="N15" s="122">
        <v>4969</v>
      </c>
      <c r="O15" s="17"/>
      <c r="P15" s="122">
        <v>10889</v>
      </c>
      <c r="Q15" s="122">
        <v>10616</v>
      </c>
      <c r="R15" s="122">
        <v>11425</v>
      </c>
      <c r="S15" s="122">
        <v>11684</v>
      </c>
      <c r="T15" s="122">
        <v>11610</v>
      </c>
      <c r="U15" s="122">
        <v>11760</v>
      </c>
      <c r="V15" s="122">
        <v>11150</v>
      </c>
      <c r="W15" s="122">
        <v>10896</v>
      </c>
      <c r="X15" s="122">
        <v>11324</v>
      </c>
      <c r="Y15" s="18"/>
      <c r="Z15" s="122">
        <v>414</v>
      </c>
      <c r="AA15" s="122">
        <v>446</v>
      </c>
      <c r="AB15" s="124">
        <v>488</v>
      </c>
      <c r="AC15" s="122">
        <v>614</v>
      </c>
      <c r="AD15" s="122">
        <v>635</v>
      </c>
      <c r="AE15" s="122">
        <v>592</v>
      </c>
      <c r="AF15" s="122">
        <v>541</v>
      </c>
      <c r="AG15" s="122">
        <v>615</v>
      </c>
      <c r="AH15" s="122">
        <v>557</v>
      </c>
    </row>
    <row r="16" spans="1:34" s="9" customFormat="1" ht="11.25" x14ac:dyDescent="0.2">
      <c r="A16" s="35">
        <v>25</v>
      </c>
      <c r="B16" s="123">
        <v>12804</v>
      </c>
      <c r="C16" s="161">
        <v>9708</v>
      </c>
      <c r="D16" s="161">
        <v>7547</v>
      </c>
      <c r="E16" s="161">
        <v>11240</v>
      </c>
      <c r="F16" s="122">
        <v>10679</v>
      </c>
      <c r="G16" s="122">
        <v>10009</v>
      </c>
      <c r="H16" s="122">
        <v>10104</v>
      </c>
      <c r="I16" s="122">
        <v>9685</v>
      </c>
      <c r="J16" s="122">
        <v>9508</v>
      </c>
      <c r="K16" s="122">
        <v>8943</v>
      </c>
      <c r="L16" s="122">
        <v>7956</v>
      </c>
      <c r="M16" s="122">
        <v>7679</v>
      </c>
      <c r="N16" s="122">
        <v>7302</v>
      </c>
      <c r="O16" s="17"/>
      <c r="P16" s="122">
        <v>10617</v>
      </c>
      <c r="Q16" s="122">
        <v>10619</v>
      </c>
      <c r="R16" s="122">
        <v>11324</v>
      </c>
      <c r="S16" s="122">
        <v>11833</v>
      </c>
      <c r="T16" s="122">
        <v>11706</v>
      </c>
      <c r="U16" s="122">
        <v>11842</v>
      </c>
      <c r="V16" s="122">
        <v>11375</v>
      </c>
      <c r="W16" s="122">
        <v>11567</v>
      </c>
      <c r="X16" s="122">
        <v>11728</v>
      </c>
      <c r="Y16" s="18"/>
      <c r="Z16" s="122">
        <v>301</v>
      </c>
      <c r="AA16" s="122">
        <v>344</v>
      </c>
      <c r="AB16" s="124">
        <v>413</v>
      </c>
      <c r="AC16" s="122">
        <v>439</v>
      </c>
      <c r="AD16" s="122">
        <v>484</v>
      </c>
      <c r="AE16" s="122">
        <v>452</v>
      </c>
      <c r="AF16" s="122">
        <v>430</v>
      </c>
      <c r="AG16" s="122">
        <v>426</v>
      </c>
      <c r="AH16" s="122">
        <v>453</v>
      </c>
    </row>
    <row r="17" spans="1:34" s="9" customFormat="1" ht="11.25" x14ac:dyDescent="0.2">
      <c r="A17" s="35">
        <v>26</v>
      </c>
      <c r="B17" s="123">
        <v>16206</v>
      </c>
      <c r="C17" s="161">
        <v>12559</v>
      </c>
      <c r="D17" s="161">
        <v>9791</v>
      </c>
      <c r="E17" s="161">
        <v>14623</v>
      </c>
      <c r="F17" s="122">
        <v>13080</v>
      </c>
      <c r="G17" s="122">
        <v>12696</v>
      </c>
      <c r="H17" s="122">
        <v>12335</v>
      </c>
      <c r="I17" s="122">
        <v>12408</v>
      </c>
      <c r="J17" s="122">
        <v>12033</v>
      </c>
      <c r="K17" s="122">
        <v>11618</v>
      </c>
      <c r="L17" s="122">
        <v>10889</v>
      </c>
      <c r="M17" s="122">
        <v>10167</v>
      </c>
      <c r="N17" s="122">
        <v>9845</v>
      </c>
      <c r="O17" s="17"/>
      <c r="P17" s="122">
        <v>10251</v>
      </c>
      <c r="Q17" s="122">
        <v>10332</v>
      </c>
      <c r="R17" s="122">
        <v>11039</v>
      </c>
      <c r="S17" s="122">
        <v>11516</v>
      </c>
      <c r="T17" s="122">
        <v>11352</v>
      </c>
      <c r="U17" s="122">
        <v>11505</v>
      </c>
      <c r="V17" s="122">
        <v>11168</v>
      </c>
      <c r="W17" s="122">
        <v>11415</v>
      </c>
      <c r="X17" s="122">
        <v>11972</v>
      </c>
      <c r="Y17" s="18"/>
      <c r="Z17" s="122">
        <v>190</v>
      </c>
      <c r="AA17" s="122">
        <v>238</v>
      </c>
      <c r="AB17" s="124">
        <v>237</v>
      </c>
      <c r="AC17" s="122">
        <v>272</v>
      </c>
      <c r="AD17" s="122">
        <v>273</v>
      </c>
      <c r="AE17" s="122">
        <v>271</v>
      </c>
      <c r="AF17" s="122">
        <v>276</v>
      </c>
      <c r="AG17" s="122">
        <v>259</v>
      </c>
      <c r="AH17" s="122">
        <v>326</v>
      </c>
    </row>
    <row r="18" spans="1:34" s="9" customFormat="1" ht="11.25" x14ac:dyDescent="0.2">
      <c r="A18" s="35">
        <v>27</v>
      </c>
      <c r="B18" s="123">
        <v>19709</v>
      </c>
      <c r="C18" s="161">
        <v>14952</v>
      </c>
      <c r="D18" s="161">
        <v>12314</v>
      </c>
      <c r="E18" s="161">
        <v>17310</v>
      </c>
      <c r="F18" s="122">
        <v>17207</v>
      </c>
      <c r="G18" s="122">
        <v>14944</v>
      </c>
      <c r="H18" s="122">
        <v>14763</v>
      </c>
      <c r="I18" s="122">
        <v>14491</v>
      </c>
      <c r="J18" s="122">
        <v>14703</v>
      </c>
      <c r="K18" s="122">
        <v>14149</v>
      </c>
      <c r="L18" s="122">
        <v>13538</v>
      </c>
      <c r="M18" s="122">
        <v>13065</v>
      </c>
      <c r="N18" s="122">
        <v>12297</v>
      </c>
      <c r="O18" s="17"/>
      <c r="P18" s="122">
        <v>10266</v>
      </c>
      <c r="Q18" s="122">
        <v>9789</v>
      </c>
      <c r="R18" s="122">
        <v>10496</v>
      </c>
      <c r="S18" s="122">
        <v>11038</v>
      </c>
      <c r="T18" s="122">
        <v>11240</v>
      </c>
      <c r="U18" s="122">
        <v>11210</v>
      </c>
      <c r="V18" s="122">
        <v>10667</v>
      </c>
      <c r="W18" s="122">
        <v>11041</v>
      </c>
      <c r="X18" s="122">
        <v>11638</v>
      </c>
      <c r="Y18" s="18"/>
      <c r="Z18" s="122">
        <v>151</v>
      </c>
      <c r="AA18" s="122">
        <v>176</v>
      </c>
      <c r="AB18" s="124">
        <v>165</v>
      </c>
      <c r="AC18" s="122">
        <v>158</v>
      </c>
      <c r="AD18" s="122">
        <v>171</v>
      </c>
      <c r="AE18" s="122">
        <v>166</v>
      </c>
      <c r="AF18" s="122">
        <v>161</v>
      </c>
      <c r="AG18" s="122">
        <v>176</v>
      </c>
      <c r="AH18" s="122">
        <v>193</v>
      </c>
    </row>
    <row r="19" spans="1:34" s="9" customFormat="1" ht="11.25" x14ac:dyDescent="0.2">
      <c r="A19" s="35">
        <v>28</v>
      </c>
      <c r="B19" s="123">
        <v>23131</v>
      </c>
      <c r="C19" s="161">
        <v>16999</v>
      </c>
      <c r="D19" s="161">
        <v>16106</v>
      </c>
      <c r="E19" s="161">
        <v>19416</v>
      </c>
      <c r="F19" s="122">
        <v>20213</v>
      </c>
      <c r="G19" s="122">
        <v>18926</v>
      </c>
      <c r="H19" s="122">
        <v>16685</v>
      </c>
      <c r="I19" s="122">
        <v>16658</v>
      </c>
      <c r="J19" s="122">
        <v>16772</v>
      </c>
      <c r="K19" s="122">
        <v>16708</v>
      </c>
      <c r="L19" s="122">
        <v>15807</v>
      </c>
      <c r="M19" s="122">
        <v>15487</v>
      </c>
      <c r="N19" s="122">
        <v>15152</v>
      </c>
      <c r="O19" s="17"/>
      <c r="P19" s="122">
        <v>9743</v>
      </c>
      <c r="Q19" s="122">
        <v>9852</v>
      </c>
      <c r="R19" s="122">
        <v>9799</v>
      </c>
      <c r="S19" s="122">
        <v>10255</v>
      </c>
      <c r="T19" s="122">
        <v>10411</v>
      </c>
      <c r="U19" s="122">
        <v>10715</v>
      </c>
      <c r="V19" s="122">
        <v>10459</v>
      </c>
      <c r="W19" s="122">
        <v>10642</v>
      </c>
      <c r="X19" s="122">
        <v>11200</v>
      </c>
      <c r="Y19" s="18"/>
      <c r="Z19" s="122">
        <v>160</v>
      </c>
      <c r="AA19" s="122">
        <v>161</v>
      </c>
      <c r="AB19" s="124">
        <v>174</v>
      </c>
      <c r="AC19" s="122">
        <v>154</v>
      </c>
      <c r="AD19" s="122">
        <v>146</v>
      </c>
      <c r="AE19" s="122">
        <v>163</v>
      </c>
      <c r="AF19" s="122">
        <v>147</v>
      </c>
      <c r="AG19" s="122">
        <v>151</v>
      </c>
      <c r="AH19" s="122">
        <v>174</v>
      </c>
    </row>
    <row r="20" spans="1:34" s="9" customFormat="1" ht="11.25" x14ac:dyDescent="0.2">
      <c r="A20" s="35">
        <v>29</v>
      </c>
      <c r="B20" s="123">
        <v>24987</v>
      </c>
      <c r="C20" s="161">
        <v>19062</v>
      </c>
      <c r="D20" s="161">
        <v>19622</v>
      </c>
      <c r="E20" s="161">
        <v>21029</v>
      </c>
      <c r="F20" s="122">
        <v>22467</v>
      </c>
      <c r="G20" s="122">
        <v>21892</v>
      </c>
      <c r="H20" s="122">
        <v>20487</v>
      </c>
      <c r="I20" s="122">
        <v>18385</v>
      </c>
      <c r="J20" s="122">
        <v>18657</v>
      </c>
      <c r="K20" s="122">
        <v>18612</v>
      </c>
      <c r="L20" s="122">
        <v>18243</v>
      </c>
      <c r="M20" s="122">
        <v>17433</v>
      </c>
      <c r="N20" s="122">
        <v>17236</v>
      </c>
      <c r="O20" s="17"/>
      <c r="P20" s="122">
        <v>9278</v>
      </c>
      <c r="Q20" s="122">
        <v>9424</v>
      </c>
      <c r="R20" s="122">
        <v>9744</v>
      </c>
      <c r="S20" s="122">
        <v>9550</v>
      </c>
      <c r="T20" s="122">
        <v>9756</v>
      </c>
      <c r="U20" s="122">
        <v>10012</v>
      </c>
      <c r="V20" s="122">
        <v>9950</v>
      </c>
      <c r="W20" s="122">
        <v>10305</v>
      </c>
      <c r="X20" s="122">
        <v>10794</v>
      </c>
      <c r="Y20" s="18"/>
      <c r="Z20" s="122">
        <v>209</v>
      </c>
      <c r="AA20" s="122">
        <v>192</v>
      </c>
      <c r="AB20" s="124">
        <v>177</v>
      </c>
      <c r="AC20" s="122">
        <v>189</v>
      </c>
      <c r="AD20" s="122">
        <v>178</v>
      </c>
      <c r="AE20" s="122">
        <v>173</v>
      </c>
      <c r="AF20" s="122">
        <v>173</v>
      </c>
      <c r="AG20" s="122">
        <v>155</v>
      </c>
      <c r="AH20" s="122">
        <v>177</v>
      </c>
    </row>
    <row r="21" spans="1:34" s="9" customFormat="1" ht="11.25" x14ac:dyDescent="0.2">
      <c r="A21" s="35">
        <v>30</v>
      </c>
      <c r="B21" s="123">
        <v>25890</v>
      </c>
      <c r="C21" s="161">
        <v>21098</v>
      </c>
      <c r="D21" s="161">
        <v>22480</v>
      </c>
      <c r="E21" s="161">
        <v>23408</v>
      </c>
      <c r="F21" s="122">
        <v>23572</v>
      </c>
      <c r="G21" s="122">
        <v>23938</v>
      </c>
      <c r="H21" s="122">
        <v>23398</v>
      </c>
      <c r="I21" s="122">
        <v>22155</v>
      </c>
      <c r="J21" s="122">
        <v>20348</v>
      </c>
      <c r="K21" s="122">
        <v>20320</v>
      </c>
      <c r="L21" s="122">
        <v>20024</v>
      </c>
      <c r="M21" s="122">
        <v>19635</v>
      </c>
      <c r="N21" s="122">
        <v>19084</v>
      </c>
      <c r="O21" s="17"/>
      <c r="P21" s="122">
        <v>8692</v>
      </c>
      <c r="Q21" s="122">
        <v>8953</v>
      </c>
      <c r="R21" s="122">
        <v>9281</v>
      </c>
      <c r="S21" s="122">
        <v>9567</v>
      </c>
      <c r="T21" s="122">
        <v>9100</v>
      </c>
      <c r="U21" s="122">
        <v>9412</v>
      </c>
      <c r="V21" s="122">
        <v>9562</v>
      </c>
      <c r="W21" s="122">
        <v>9533</v>
      </c>
      <c r="X21" s="122">
        <v>10204</v>
      </c>
      <c r="Y21" s="18"/>
      <c r="Z21" s="122">
        <v>233</v>
      </c>
      <c r="AA21" s="122">
        <v>250</v>
      </c>
      <c r="AB21" s="124">
        <v>225</v>
      </c>
      <c r="AC21" s="122">
        <v>210</v>
      </c>
      <c r="AD21" s="122">
        <v>218</v>
      </c>
      <c r="AE21" s="122">
        <v>215</v>
      </c>
      <c r="AF21" s="122">
        <v>202</v>
      </c>
      <c r="AG21" s="122">
        <v>203</v>
      </c>
      <c r="AH21" s="122">
        <v>193</v>
      </c>
    </row>
    <row r="22" spans="1:34" s="9" customFormat="1" ht="11.25" x14ac:dyDescent="0.2">
      <c r="A22" s="35">
        <v>31</v>
      </c>
      <c r="B22" s="123">
        <v>28740</v>
      </c>
      <c r="C22" s="161">
        <v>24067</v>
      </c>
      <c r="D22" s="161">
        <v>24646</v>
      </c>
      <c r="E22" s="161">
        <v>24804</v>
      </c>
      <c r="F22" s="122">
        <v>24969</v>
      </c>
      <c r="G22" s="122">
        <v>24929</v>
      </c>
      <c r="H22" s="122">
        <v>25259</v>
      </c>
      <c r="I22" s="122">
        <v>24749</v>
      </c>
      <c r="J22" s="122">
        <v>24215</v>
      </c>
      <c r="K22" s="122">
        <v>22017</v>
      </c>
      <c r="L22" s="122">
        <v>21629</v>
      </c>
      <c r="M22" s="122">
        <v>21203</v>
      </c>
      <c r="N22" s="122">
        <v>20989</v>
      </c>
      <c r="O22" s="17"/>
      <c r="P22" s="122">
        <v>8223</v>
      </c>
      <c r="Q22" s="122">
        <v>8443</v>
      </c>
      <c r="R22" s="122">
        <v>9039</v>
      </c>
      <c r="S22" s="122">
        <v>9333</v>
      </c>
      <c r="T22" s="122">
        <v>9095</v>
      </c>
      <c r="U22" s="122">
        <v>8805</v>
      </c>
      <c r="V22" s="122">
        <v>8772</v>
      </c>
      <c r="W22" s="122">
        <v>9341</v>
      </c>
      <c r="X22" s="122">
        <v>9636</v>
      </c>
      <c r="Y22" s="18"/>
      <c r="Z22" s="122">
        <v>299</v>
      </c>
      <c r="AA22" s="122">
        <v>286</v>
      </c>
      <c r="AB22" s="124">
        <v>289</v>
      </c>
      <c r="AC22" s="122">
        <v>254</v>
      </c>
      <c r="AD22" s="122">
        <v>237</v>
      </c>
      <c r="AE22" s="122">
        <v>243</v>
      </c>
      <c r="AF22" s="122">
        <v>247</v>
      </c>
      <c r="AG22" s="122">
        <v>239</v>
      </c>
      <c r="AH22" s="122">
        <v>229</v>
      </c>
    </row>
    <row r="23" spans="1:34" s="9" customFormat="1" ht="11.25" x14ac:dyDescent="0.2">
      <c r="A23" s="35">
        <v>32</v>
      </c>
      <c r="B23" s="123">
        <v>29621</v>
      </c>
      <c r="C23" s="161">
        <v>26962</v>
      </c>
      <c r="D23" s="161">
        <v>25328</v>
      </c>
      <c r="E23" s="161">
        <v>27252</v>
      </c>
      <c r="F23" s="122">
        <v>27119</v>
      </c>
      <c r="G23" s="122">
        <v>26172</v>
      </c>
      <c r="H23" s="122">
        <v>26100</v>
      </c>
      <c r="I23" s="122">
        <v>26606</v>
      </c>
      <c r="J23" s="122">
        <v>26700</v>
      </c>
      <c r="K23" s="122">
        <v>25817</v>
      </c>
      <c r="L23" s="122">
        <v>23130</v>
      </c>
      <c r="M23" s="122">
        <v>22787</v>
      </c>
      <c r="N23" s="122">
        <v>22703</v>
      </c>
      <c r="O23" s="17"/>
      <c r="P23" s="122">
        <v>8383</v>
      </c>
      <c r="Q23" s="122">
        <v>7937</v>
      </c>
      <c r="R23" s="122">
        <v>8539</v>
      </c>
      <c r="S23" s="122">
        <v>9136</v>
      </c>
      <c r="T23" s="122">
        <v>8979</v>
      </c>
      <c r="U23" s="122">
        <v>8896</v>
      </c>
      <c r="V23" s="122">
        <v>8541</v>
      </c>
      <c r="W23" s="122">
        <v>8632</v>
      </c>
      <c r="X23" s="122">
        <v>9610</v>
      </c>
      <c r="Y23" s="18"/>
      <c r="Z23" s="122">
        <v>318</v>
      </c>
      <c r="AA23" s="122">
        <v>334</v>
      </c>
      <c r="AB23" s="124">
        <v>336</v>
      </c>
      <c r="AC23" s="122">
        <v>323</v>
      </c>
      <c r="AD23" s="122">
        <v>307</v>
      </c>
      <c r="AE23" s="122">
        <v>307</v>
      </c>
      <c r="AF23" s="122">
        <v>274</v>
      </c>
      <c r="AG23" s="122">
        <v>270</v>
      </c>
      <c r="AH23" s="122">
        <v>253</v>
      </c>
    </row>
    <row r="24" spans="1:34" s="9" customFormat="1" ht="11.25" x14ac:dyDescent="0.2">
      <c r="A24" s="35">
        <v>33</v>
      </c>
      <c r="B24" s="123">
        <v>30877</v>
      </c>
      <c r="C24" s="161">
        <v>29824</v>
      </c>
      <c r="D24" s="161">
        <v>26710</v>
      </c>
      <c r="E24" s="161">
        <v>31518</v>
      </c>
      <c r="F24" s="122">
        <v>28064</v>
      </c>
      <c r="G24" s="122">
        <v>28376</v>
      </c>
      <c r="H24" s="122">
        <v>27267</v>
      </c>
      <c r="I24" s="122">
        <v>27431</v>
      </c>
      <c r="J24" s="122">
        <v>28483</v>
      </c>
      <c r="K24" s="122">
        <v>28293</v>
      </c>
      <c r="L24" s="122">
        <v>26988</v>
      </c>
      <c r="M24" s="122">
        <v>24174</v>
      </c>
      <c r="N24" s="122">
        <v>24037</v>
      </c>
      <c r="O24" s="17"/>
      <c r="P24" s="122">
        <v>7935</v>
      </c>
      <c r="Q24" s="122">
        <v>8128</v>
      </c>
      <c r="R24" s="122">
        <v>8126</v>
      </c>
      <c r="S24" s="122">
        <v>8565</v>
      </c>
      <c r="T24" s="122">
        <v>8734</v>
      </c>
      <c r="U24" s="122">
        <v>8655</v>
      </c>
      <c r="V24" s="122">
        <v>8650</v>
      </c>
      <c r="W24" s="122">
        <v>8445</v>
      </c>
      <c r="X24" s="122">
        <v>8900</v>
      </c>
      <c r="Y24" s="18"/>
      <c r="Z24" s="122">
        <v>414</v>
      </c>
      <c r="AA24" s="122">
        <v>377</v>
      </c>
      <c r="AB24" s="124">
        <v>378</v>
      </c>
      <c r="AC24" s="122">
        <v>365</v>
      </c>
      <c r="AD24" s="122">
        <v>369</v>
      </c>
      <c r="AE24" s="122">
        <v>364</v>
      </c>
      <c r="AF24" s="122">
        <v>337</v>
      </c>
      <c r="AG24" s="122">
        <v>317</v>
      </c>
      <c r="AH24" s="122">
        <v>304</v>
      </c>
    </row>
    <row r="25" spans="1:34" s="9" customFormat="1" ht="11.25" x14ac:dyDescent="0.2">
      <c r="A25" s="35">
        <v>34</v>
      </c>
      <c r="B25" s="123">
        <v>31395</v>
      </c>
      <c r="C25" s="161">
        <v>31259</v>
      </c>
      <c r="D25" s="161">
        <v>28256</v>
      </c>
      <c r="E25" s="161">
        <v>35117</v>
      </c>
      <c r="F25" s="122">
        <v>30748</v>
      </c>
      <c r="G25" s="122">
        <v>29276</v>
      </c>
      <c r="H25" s="122">
        <v>29401</v>
      </c>
      <c r="I25" s="122">
        <v>28494</v>
      </c>
      <c r="J25" s="122">
        <v>29233</v>
      </c>
      <c r="K25" s="122">
        <v>30025</v>
      </c>
      <c r="L25" s="122">
        <v>29361</v>
      </c>
      <c r="M25" s="122">
        <v>27954</v>
      </c>
      <c r="N25" s="122">
        <v>25389</v>
      </c>
      <c r="O25" s="17"/>
      <c r="P25" s="122">
        <v>7995</v>
      </c>
      <c r="Q25" s="122">
        <v>7814</v>
      </c>
      <c r="R25" s="122">
        <v>8344</v>
      </c>
      <c r="S25" s="122">
        <v>8077</v>
      </c>
      <c r="T25" s="122">
        <v>8175</v>
      </c>
      <c r="U25" s="122">
        <v>8471</v>
      </c>
      <c r="V25" s="122">
        <v>8422</v>
      </c>
      <c r="W25" s="122">
        <v>8549</v>
      </c>
      <c r="X25" s="122">
        <v>8747</v>
      </c>
      <c r="Y25" s="18"/>
      <c r="Z25" s="122">
        <v>471</v>
      </c>
      <c r="AA25" s="122">
        <v>440</v>
      </c>
      <c r="AB25" s="124">
        <v>471</v>
      </c>
      <c r="AC25" s="122">
        <v>426</v>
      </c>
      <c r="AD25" s="122">
        <v>436</v>
      </c>
      <c r="AE25" s="122">
        <v>450</v>
      </c>
      <c r="AF25" s="122">
        <v>399</v>
      </c>
      <c r="AG25" s="122">
        <v>358</v>
      </c>
      <c r="AH25" s="122">
        <v>340</v>
      </c>
    </row>
    <row r="26" spans="1:34" s="9" customFormat="1" ht="11.25" x14ac:dyDescent="0.2">
      <c r="A26" s="35">
        <v>35</v>
      </c>
      <c r="B26" s="123">
        <v>31716</v>
      </c>
      <c r="C26" s="161">
        <v>31523</v>
      </c>
      <c r="D26" s="161">
        <v>29947</v>
      </c>
      <c r="E26" s="161">
        <v>37141</v>
      </c>
      <c r="F26" s="122">
        <v>35288</v>
      </c>
      <c r="G26" s="122">
        <v>31985</v>
      </c>
      <c r="H26" s="122">
        <v>30198</v>
      </c>
      <c r="I26" s="122">
        <v>30605</v>
      </c>
      <c r="J26" s="122">
        <v>30182</v>
      </c>
      <c r="K26" s="122">
        <v>30631</v>
      </c>
      <c r="L26" s="122">
        <v>31212</v>
      </c>
      <c r="M26" s="122">
        <v>30297</v>
      </c>
      <c r="N26" s="122">
        <v>29166</v>
      </c>
      <c r="O26" s="17"/>
      <c r="P26" s="122">
        <v>8824</v>
      </c>
      <c r="Q26" s="122">
        <v>7821</v>
      </c>
      <c r="R26" s="122">
        <v>8033</v>
      </c>
      <c r="S26" s="122">
        <v>8407</v>
      </c>
      <c r="T26" s="122">
        <v>7838</v>
      </c>
      <c r="U26" s="122">
        <v>7952</v>
      </c>
      <c r="V26" s="122">
        <v>8297</v>
      </c>
      <c r="W26" s="122">
        <v>8378</v>
      </c>
      <c r="X26" s="122">
        <v>8967</v>
      </c>
      <c r="Y26" s="18"/>
      <c r="Z26" s="122">
        <v>584</v>
      </c>
      <c r="AA26" s="122">
        <v>505</v>
      </c>
      <c r="AB26" s="124">
        <v>538</v>
      </c>
      <c r="AC26" s="122">
        <v>492</v>
      </c>
      <c r="AD26" s="122">
        <v>475</v>
      </c>
      <c r="AE26" s="122">
        <v>500</v>
      </c>
      <c r="AF26" s="122">
        <v>493</v>
      </c>
      <c r="AG26" s="122">
        <v>439</v>
      </c>
      <c r="AH26" s="122">
        <v>387</v>
      </c>
    </row>
    <row r="27" spans="1:34" s="9" customFormat="1" ht="11.25" x14ac:dyDescent="0.2">
      <c r="A27" s="35">
        <v>36</v>
      </c>
      <c r="B27" s="123">
        <v>31480</v>
      </c>
      <c r="C27" s="161">
        <v>34138</v>
      </c>
      <c r="D27" s="161">
        <v>32668</v>
      </c>
      <c r="E27" s="161">
        <v>38478</v>
      </c>
      <c r="F27" s="122">
        <v>39360</v>
      </c>
      <c r="G27" s="122">
        <v>36727</v>
      </c>
      <c r="H27" s="122">
        <v>32997</v>
      </c>
      <c r="I27" s="122">
        <v>31407</v>
      </c>
      <c r="J27" s="122">
        <v>32320</v>
      </c>
      <c r="K27" s="122">
        <v>31466</v>
      </c>
      <c r="L27" s="122">
        <v>31565</v>
      </c>
      <c r="M27" s="122">
        <v>32031</v>
      </c>
      <c r="N27" s="122">
        <v>31486</v>
      </c>
      <c r="O27" s="17"/>
      <c r="P27" s="122">
        <v>8999</v>
      </c>
      <c r="Q27" s="122">
        <v>8497</v>
      </c>
      <c r="R27" s="122">
        <v>8075</v>
      </c>
      <c r="S27" s="122">
        <v>8206</v>
      </c>
      <c r="T27" s="122">
        <v>8015</v>
      </c>
      <c r="U27" s="122">
        <v>7799</v>
      </c>
      <c r="V27" s="122">
        <v>7998</v>
      </c>
      <c r="W27" s="122">
        <v>8387</v>
      </c>
      <c r="X27" s="122">
        <v>8716</v>
      </c>
      <c r="Y27" s="18"/>
      <c r="Z27" s="122">
        <v>683</v>
      </c>
      <c r="AA27" s="122">
        <v>631</v>
      </c>
      <c r="AB27" s="124">
        <v>580</v>
      </c>
      <c r="AC27" s="122">
        <v>583</v>
      </c>
      <c r="AD27" s="122">
        <v>552</v>
      </c>
      <c r="AE27" s="122">
        <v>540</v>
      </c>
      <c r="AF27" s="122">
        <v>523</v>
      </c>
      <c r="AG27" s="122">
        <v>522</v>
      </c>
      <c r="AH27" s="122">
        <v>475</v>
      </c>
    </row>
    <row r="28" spans="1:34" s="9" customFormat="1" ht="11.25" x14ac:dyDescent="0.2">
      <c r="A28" s="35">
        <v>37</v>
      </c>
      <c r="B28" s="123">
        <v>31372</v>
      </c>
      <c r="C28" s="161">
        <v>34677</v>
      </c>
      <c r="D28" s="161">
        <v>35410</v>
      </c>
      <c r="E28" s="161">
        <v>37935</v>
      </c>
      <c r="F28" s="122">
        <v>41633</v>
      </c>
      <c r="G28" s="122">
        <v>40926</v>
      </c>
      <c r="H28" s="122">
        <v>37692</v>
      </c>
      <c r="I28" s="122">
        <v>34212</v>
      </c>
      <c r="J28" s="122">
        <v>33198</v>
      </c>
      <c r="K28" s="122">
        <v>33712</v>
      </c>
      <c r="L28" s="122">
        <v>32565</v>
      </c>
      <c r="M28" s="122">
        <v>32419</v>
      </c>
      <c r="N28" s="122">
        <v>33164</v>
      </c>
      <c r="O28" s="17"/>
      <c r="P28" s="122">
        <v>9146</v>
      </c>
      <c r="Q28" s="122">
        <v>8796</v>
      </c>
      <c r="R28" s="122">
        <v>8828</v>
      </c>
      <c r="S28" s="122">
        <v>8262</v>
      </c>
      <c r="T28" s="122">
        <v>7732</v>
      </c>
      <c r="U28" s="122">
        <v>8008</v>
      </c>
      <c r="V28" s="122">
        <v>7686</v>
      </c>
      <c r="W28" s="122">
        <v>7979</v>
      </c>
      <c r="X28" s="122">
        <v>8806</v>
      </c>
      <c r="Y28" s="18"/>
      <c r="Z28" s="122">
        <v>819</v>
      </c>
      <c r="AA28" s="122">
        <v>770</v>
      </c>
      <c r="AB28" s="124">
        <v>735</v>
      </c>
      <c r="AC28" s="122">
        <v>655</v>
      </c>
      <c r="AD28" s="122">
        <v>632</v>
      </c>
      <c r="AE28" s="122">
        <v>631</v>
      </c>
      <c r="AF28" s="122">
        <v>582</v>
      </c>
      <c r="AG28" s="122">
        <v>547</v>
      </c>
      <c r="AH28" s="122">
        <v>553</v>
      </c>
    </row>
    <row r="29" spans="1:34" s="9" customFormat="1" ht="11.25" x14ac:dyDescent="0.2">
      <c r="A29" s="35">
        <v>38</v>
      </c>
      <c r="B29" s="123">
        <v>31602</v>
      </c>
      <c r="C29" s="161">
        <v>35716</v>
      </c>
      <c r="D29" s="161">
        <v>37919</v>
      </c>
      <c r="E29" s="161">
        <v>38590</v>
      </c>
      <c r="F29" s="122">
        <v>42892</v>
      </c>
      <c r="G29" s="122">
        <v>43032</v>
      </c>
      <c r="H29" s="122">
        <v>42114</v>
      </c>
      <c r="I29" s="122">
        <v>39120</v>
      </c>
      <c r="J29" s="122">
        <v>35893</v>
      </c>
      <c r="K29" s="122">
        <v>34473</v>
      </c>
      <c r="L29" s="122">
        <v>34712</v>
      </c>
      <c r="M29" s="122">
        <v>33339</v>
      </c>
      <c r="N29" s="122">
        <v>33490</v>
      </c>
      <c r="O29" s="17"/>
      <c r="P29" s="122">
        <v>8892</v>
      </c>
      <c r="Q29" s="122">
        <v>8968</v>
      </c>
      <c r="R29" s="122">
        <v>9056</v>
      </c>
      <c r="S29" s="122">
        <v>8980</v>
      </c>
      <c r="T29" s="122">
        <v>8031</v>
      </c>
      <c r="U29" s="122">
        <v>7649</v>
      </c>
      <c r="V29" s="122">
        <v>7923</v>
      </c>
      <c r="W29" s="122">
        <v>7707</v>
      </c>
      <c r="X29" s="122">
        <v>8305</v>
      </c>
      <c r="Y29" s="18"/>
      <c r="Z29" s="122">
        <v>929</v>
      </c>
      <c r="AA29" s="122">
        <v>893</v>
      </c>
      <c r="AB29" s="124">
        <v>911</v>
      </c>
      <c r="AC29" s="122">
        <v>785</v>
      </c>
      <c r="AD29" s="122">
        <v>706</v>
      </c>
      <c r="AE29" s="122">
        <v>705</v>
      </c>
      <c r="AF29" s="122">
        <v>667</v>
      </c>
      <c r="AG29" s="122">
        <v>618</v>
      </c>
      <c r="AH29" s="122">
        <v>584</v>
      </c>
    </row>
    <row r="30" spans="1:34" s="9" customFormat="1" ht="11.25" x14ac:dyDescent="0.2">
      <c r="A30" s="35">
        <v>39</v>
      </c>
      <c r="B30" s="123">
        <v>31581</v>
      </c>
      <c r="C30" s="161">
        <v>35950</v>
      </c>
      <c r="D30" s="161">
        <v>38741</v>
      </c>
      <c r="E30" s="161">
        <v>39021</v>
      </c>
      <c r="F30" s="122">
        <v>42760</v>
      </c>
      <c r="G30" s="122">
        <v>44273</v>
      </c>
      <c r="H30" s="122">
        <v>44025</v>
      </c>
      <c r="I30" s="122">
        <v>43586</v>
      </c>
      <c r="J30" s="122">
        <v>40880</v>
      </c>
      <c r="K30" s="122">
        <v>37349</v>
      </c>
      <c r="L30" s="122">
        <v>35534</v>
      </c>
      <c r="M30" s="122">
        <v>35625</v>
      </c>
      <c r="N30" s="122">
        <v>34351</v>
      </c>
      <c r="O30" s="17"/>
      <c r="P30" s="122">
        <v>8838</v>
      </c>
      <c r="Q30" s="122">
        <v>8578</v>
      </c>
      <c r="R30" s="122">
        <v>9313</v>
      </c>
      <c r="S30" s="122">
        <v>9153</v>
      </c>
      <c r="T30" s="122">
        <v>8620</v>
      </c>
      <c r="U30" s="122">
        <v>7951</v>
      </c>
      <c r="V30" s="122">
        <v>7517</v>
      </c>
      <c r="W30" s="122">
        <v>7838</v>
      </c>
      <c r="X30" s="122">
        <v>8069</v>
      </c>
      <c r="Y30" s="18"/>
      <c r="Z30" s="122">
        <v>979</v>
      </c>
      <c r="AA30" s="122">
        <v>988</v>
      </c>
      <c r="AB30" s="124">
        <v>983</v>
      </c>
      <c r="AC30" s="122">
        <v>958</v>
      </c>
      <c r="AD30" s="122">
        <v>868</v>
      </c>
      <c r="AE30" s="122">
        <v>778</v>
      </c>
      <c r="AF30" s="122">
        <v>756</v>
      </c>
      <c r="AG30" s="122">
        <v>713</v>
      </c>
      <c r="AH30" s="122">
        <v>660</v>
      </c>
    </row>
    <row r="31" spans="1:34" s="9" customFormat="1" ht="11.25" x14ac:dyDescent="0.2">
      <c r="A31" s="35">
        <v>40</v>
      </c>
      <c r="B31" s="123">
        <v>31583</v>
      </c>
      <c r="C31" s="161">
        <v>36139</v>
      </c>
      <c r="D31" s="161">
        <v>38546</v>
      </c>
      <c r="E31" s="161">
        <v>40886</v>
      </c>
      <c r="F31" s="122">
        <v>43527</v>
      </c>
      <c r="G31" s="122">
        <v>44194</v>
      </c>
      <c r="H31" s="122">
        <v>45202</v>
      </c>
      <c r="I31" s="122">
        <v>45478</v>
      </c>
      <c r="J31" s="122">
        <v>45380</v>
      </c>
      <c r="K31" s="122">
        <v>42459</v>
      </c>
      <c r="L31" s="122">
        <v>38437</v>
      </c>
      <c r="M31" s="122">
        <v>36361</v>
      </c>
      <c r="N31" s="122">
        <v>36655</v>
      </c>
      <c r="O31" s="17"/>
      <c r="P31" s="122">
        <v>8664</v>
      </c>
      <c r="Q31" s="122">
        <v>8537</v>
      </c>
      <c r="R31" s="122">
        <v>9059</v>
      </c>
      <c r="S31" s="122">
        <v>9354</v>
      </c>
      <c r="T31" s="122">
        <v>8794</v>
      </c>
      <c r="U31" s="122">
        <v>8387</v>
      </c>
      <c r="V31" s="122">
        <v>7859</v>
      </c>
      <c r="W31" s="122">
        <v>7537</v>
      </c>
      <c r="X31" s="122">
        <v>8104</v>
      </c>
      <c r="Y31" s="18"/>
      <c r="Z31" s="122">
        <v>1062</v>
      </c>
      <c r="AA31" s="122">
        <v>1046</v>
      </c>
      <c r="AB31" s="124">
        <v>1098</v>
      </c>
      <c r="AC31" s="122">
        <v>1032</v>
      </c>
      <c r="AD31" s="122">
        <v>1010</v>
      </c>
      <c r="AE31" s="122">
        <v>959</v>
      </c>
      <c r="AF31" s="122">
        <v>853</v>
      </c>
      <c r="AG31" s="122">
        <v>814</v>
      </c>
      <c r="AH31" s="122">
        <v>753</v>
      </c>
    </row>
    <row r="32" spans="1:34" s="9" customFormat="1" ht="11.25" x14ac:dyDescent="0.2">
      <c r="A32" s="35">
        <v>41</v>
      </c>
      <c r="B32" s="123">
        <v>31170</v>
      </c>
      <c r="C32" s="161">
        <v>35656</v>
      </c>
      <c r="D32" s="161">
        <v>40555</v>
      </c>
      <c r="E32" s="161">
        <v>43732</v>
      </c>
      <c r="F32" s="122">
        <v>44213</v>
      </c>
      <c r="G32" s="122">
        <v>44934</v>
      </c>
      <c r="H32" s="122">
        <v>45081</v>
      </c>
      <c r="I32" s="122">
        <v>46590</v>
      </c>
      <c r="J32" s="122">
        <v>47344</v>
      </c>
      <c r="K32" s="122">
        <v>46975</v>
      </c>
      <c r="L32" s="122">
        <v>43520</v>
      </c>
      <c r="M32" s="122">
        <v>39233</v>
      </c>
      <c r="N32" s="122">
        <v>37313</v>
      </c>
      <c r="O32" s="17"/>
      <c r="P32" s="122">
        <v>8498</v>
      </c>
      <c r="Q32" s="122">
        <v>8373</v>
      </c>
      <c r="R32" s="122">
        <v>8883</v>
      </c>
      <c r="S32" s="122">
        <v>9250</v>
      </c>
      <c r="T32" s="122">
        <v>8908</v>
      </c>
      <c r="U32" s="122">
        <v>8674</v>
      </c>
      <c r="V32" s="122">
        <v>8222</v>
      </c>
      <c r="W32" s="122">
        <v>7877</v>
      </c>
      <c r="X32" s="122">
        <v>7960</v>
      </c>
      <c r="Y32" s="18"/>
      <c r="Z32" s="122">
        <v>1178</v>
      </c>
      <c r="AA32" s="122">
        <v>1131</v>
      </c>
      <c r="AB32" s="124">
        <v>1153</v>
      </c>
      <c r="AC32" s="122">
        <v>1155</v>
      </c>
      <c r="AD32" s="122">
        <v>1100</v>
      </c>
      <c r="AE32" s="122">
        <v>1119</v>
      </c>
      <c r="AF32" s="122">
        <v>1014</v>
      </c>
      <c r="AG32" s="122">
        <v>927</v>
      </c>
      <c r="AH32" s="122">
        <v>861</v>
      </c>
    </row>
    <row r="33" spans="1:34" s="9" customFormat="1" ht="11.25" x14ac:dyDescent="0.2">
      <c r="A33" s="35">
        <v>42</v>
      </c>
      <c r="B33" s="123">
        <v>31961</v>
      </c>
      <c r="C33" s="161">
        <v>35262</v>
      </c>
      <c r="D33" s="161">
        <v>40737</v>
      </c>
      <c r="E33" s="161">
        <v>46018</v>
      </c>
      <c r="F33" s="122">
        <v>45792</v>
      </c>
      <c r="G33" s="122">
        <v>45527</v>
      </c>
      <c r="H33" s="122">
        <v>45595</v>
      </c>
      <c r="I33" s="122">
        <v>46307</v>
      </c>
      <c r="J33" s="122">
        <v>48248</v>
      </c>
      <c r="K33" s="122">
        <v>48805</v>
      </c>
      <c r="L33" s="122">
        <v>48065</v>
      </c>
      <c r="M33" s="122">
        <v>44345</v>
      </c>
      <c r="N33" s="122">
        <v>40220</v>
      </c>
      <c r="O33" s="17"/>
      <c r="P33" s="122">
        <v>8551</v>
      </c>
      <c r="Q33" s="122">
        <v>8146</v>
      </c>
      <c r="R33" s="122">
        <v>8784</v>
      </c>
      <c r="S33" s="122">
        <v>9084</v>
      </c>
      <c r="T33" s="122">
        <v>8806</v>
      </c>
      <c r="U33" s="122">
        <v>8756</v>
      </c>
      <c r="V33" s="122">
        <v>8555</v>
      </c>
      <c r="W33" s="122">
        <v>8246</v>
      </c>
      <c r="X33" s="122">
        <v>8197</v>
      </c>
      <c r="Y33" s="18"/>
      <c r="Z33" s="122">
        <v>1293</v>
      </c>
      <c r="AA33" s="122">
        <v>1240</v>
      </c>
      <c r="AB33" s="124">
        <v>1244</v>
      </c>
      <c r="AC33" s="122">
        <v>1251</v>
      </c>
      <c r="AD33" s="122">
        <v>1252</v>
      </c>
      <c r="AE33" s="122">
        <v>1198</v>
      </c>
      <c r="AF33" s="122">
        <v>1177</v>
      </c>
      <c r="AG33" s="122">
        <v>1079</v>
      </c>
      <c r="AH33" s="122">
        <v>964</v>
      </c>
    </row>
    <row r="34" spans="1:34" s="9" customFormat="1" ht="11.25" x14ac:dyDescent="0.2">
      <c r="A34" s="35">
        <v>43</v>
      </c>
      <c r="B34" s="123">
        <v>31555</v>
      </c>
      <c r="C34" s="161">
        <v>35406</v>
      </c>
      <c r="D34" s="161">
        <v>41542</v>
      </c>
      <c r="E34" s="161">
        <v>48472</v>
      </c>
      <c r="F34" s="122">
        <v>48990</v>
      </c>
      <c r="G34" s="122">
        <v>47043</v>
      </c>
      <c r="H34" s="122">
        <v>46169</v>
      </c>
      <c r="I34" s="122">
        <v>46902</v>
      </c>
      <c r="J34" s="122">
        <v>48026</v>
      </c>
      <c r="K34" s="122">
        <v>49680</v>
      </c>
      <c r="L34" s="122">
        <v>49913</v>
      </c>
      <c r="M34" s="122">
        <v>48928</v>
      </c>
      <c r="N34" s="122">
        <v>45267</v>
      </c>
      <c r="O34" s="17"/>
      <c r="P34" s="122">
        <v>8851</v>
      </c>
      <c r="Q34" s="122">
        <v>8227</v>
      </c>
      <c r="R34" s="122">
        <v>8526</v>
      </c>
      <c r="S34" s="122">
        <v>8886</v>
      </c>
      <c r="T34" s="122">
        <v>8779</v>
      </c>
      <c r="U34" s="122">
        <v>8724</v>
      </c>
      <c r="V34" s="122">
        <v>8701</v>
      </c>
      <c r="W34" s="122">
        <v>8531</v>
      </c>
      <c r="X34" s="122">
        <v>8713</v>
      </c>
      <c r="Y34" s="18"/>
      <c r="Z34" s="122">
        <v>1425</v>
      </c>
      <c r="AA34" s="122">
        <v>1371</v>
      </c>
      <c r="AB34" s="124">
        <v>1383</v>
      </c>
      <c r="AC34" s="122">
        <v>1298</v>
      </c>
      <c r="AD34" s="122">
        <v>1321</v>
      </c>
      <c r="AE34" s="122">
        <v>1342</v>
      </c>
      <c r="AF34" s="122">
        <v>1271</v>
      </c>
      <c r="AG34" s="122">
        <v>1234</v>
      </c>
      <c r="AH34" s="122">
        <v>1130</v>
      </c>
    </row>
    <row r="35" spans="1:34" s="9" customFormat="1" ht="11.25" x14ac:dyDescent="0.2">
      <c r="A35" s="35">
        <v>44</v>
      </c>
      <c r="B35" s="123">
        <v>30998</v>
      </c>
      <c r="C35" s="161">
        <v>35073</v>
      </c>
      <c r="D35" s="161">
        <v>41178</v>
      </c>
      <c r="E35" s="161">
        <v>48884</v>
      </c>
      <c r="F35" s="122">
        <v>50838</v>
      </c>
      <c r="G35" s="122">
        <v>50194</v>
      </c>
      <c r="H35" s="122">
        <v>47568</v>
      </c>
      <c r="I35" s="122">
        <v>47367</v>
      </c>
      <c r="J35" s="122">
        <v>48401</v>
      </c>
      <c r="K35" s="122">
        <v>49381</v>
      </c>
      <c r="L35" s="122">
        <v>50826</v>
      </c>
      <c r="M35" s="122">
        <v>50809</v>
      </c>
      <c r="N35" s="122">
        <v>49856</v>
      </c>
      <c r="O35" s="17"/>
      <c r="P35" s="122">
        <v>8617</v>
      </c>
      <c r="Q35" s="122">
        <v>8410</v>
      </c>
      <c r="R35" s="122">
        <v>8620</v>
      </c>
      <c r="S35" s="122">
        <v>8569</v>
      </c>
      <c r="T35" s="122">
        <v>8504</v>
      </c>
      <c r="U35" s="122">
        <v>8674</v>
      </c>
      <c r="V35" s="122">
        <v>8504</v>
      </c>
      <c r="W35" s="122">
        <v>8627</v>
      </c>
      <c r="X35" s="122">
        <v>8946</v>
      </c>
      <c r="Y35" s="18"/>
      <c r="Z35" s="122">
        <v>1509</v>
      </c>
      <c r="AA35" s="122">
        <v>1476</v>
      </c>
      <c r="AB35" s="124">
        <v>1534</v>
      </c>
      <c r="AC35" s="122">
        <v>1449</v>
      </c>
      <c r="AD35" s="122">
        <v>1390</v>
      </c>
      <c r="AE35" s="122">
        <v>1407</v>
      </c>
      <c r="AF35" s="122">
        <v>1425</v>
      </c>
      <c r="AG35" s="122">
        <v>1332</v>
      </c>
      <c r="AH35" s="122">
        <v>1293</v>
      </c>
    </row>
    <row r="36" spans="1:34" s="9" customFormat="1" ht="11.25" x14ac:dyDescent="0.2">
      <c r="A36" s="35">
        <v>45</v>
      </c>
      <c r="B36" s="123">
        <v>30572</v>
      </c>
      <c r="C36" s="161">
        <v>35080</v>
      </c>
      <c r="D36" s="161">
        <v>40965</v>
      </c>
      <c r="E36" s="161">
        <v>47397</v>
      </c>
      <c r="F36" s="122">
        <v>53336</v>
      </c>
      <c r="G36" s="122">
        <v>52047</v>
      </c>
      <c r="H36" s="122">
        <v>50640</v>
      </c>
      <c r="I36" s="122">
        <v>48759</v>
      </c>
      <c r="J36" s="122">
        <v>48887</v>
      </c>
      <c r="K36" s="122">
        <v>49528</v>
      </c>
      <c r="L36" s="122">
        <v>50436</v>
      </c>
      <c r="M36" s="122">
        <v>51558</v>
      </c>
      <c r="N36" s="122">
        <v>51704</v>
      </c>
      <c r="O36" s="17"/>
      <c r="P36" s="122">
        <v>8806</v>
      </c>
      <c r="Q36" s="122">
        <v>8271</v>
      </c>
      <c r="R36" s="122">
        <v>8844</v>
      </c>
      <c r="S36" s="122">
        <v>8735</v>
      </c>
      <c r="T36" s="122">
        <v>8164</v>
      </c>
      <c r="U36" s="122">
        <v>8293</v>
      </c>
      <c r="V36" s="122">
        <v>8455</v>
      </c>
      <c r="W36" s="122">
        <v>8482</v>
      </c>
      <c r="X36" s="122">
        <v>9037</v>
      </c>
      <c r="Y36" s="18"/>
      <c r="Z36" s="122">
        <v>1726</v>
      </c>
      <c r="AA36" s="122">
        <v>1573</v>
      </c>
      <c r="AB36" s="124">
        <v>1594</v>
      </c>
      <c r="AC36" s="122">
        <v>1582</v>
      </c>
      <c r="AD36" s="122">
        <v>1546</v>
      </c>
      <c r="AE36" s="122">
        <v>1495</v>
      </c>
      <c r="AF36" s="122">
        <v>1481</v>
      </c>
      <c r="AG36" s="122">
        <v>1479</v>
      </c>
      <c r="AH36" s="122">
        <v>1378</v>
      </c>
    </row>
    <row r="37" spans="1:34" s="9" customFormat="1" ht="11.25" x14ac:dyDescent="0.2">
      <c r="A37" s="35">
        <v>46</v>
      </c>
      <c r="B37" s="123">
        <v>29467</v>
      </c>
      <c r="C37" s="161">
        <v>34344</v>
      </c>
      <c r="D37" s="161">
        <v>40078</v>
      </c>
      <c r="E37" s="161">
        <v>48952</v>
      </c>
      <c r="F37" s="122">
        <v>52733</v>
      </c>
      <c r="G37" s="122">
        <v>54414</v>
      </c>
      <c r="H37" s="122">
        <v>52366</v>
      </c>
      <c r="I37" s="122">
        <v>51846</v>
      </c>
      <c r="J37" s="122">
        <v>50128</v>
      </c>
      <c r="K37" s="122">
        <v>50044</v>
      </c>
      <c r="L37" s="122">
        <v>50484</v>
      </c>
      <c r="M37" s="122">
        <v>51179</v>
      </c>
      <c r="N37" s="122">
        <v>52428</v>
      </c>
      <c r="O37" s="17"/>
      <c r="P37" s="122">
        <v>8546</v>
      </c>
      <c r="Q37" s="122">
        <v>8432</v>
      </c>
      <c r="R37" s="122">
        <v>8712</v>
      </c>
      <c r="S37" s="122">
        <v>8723</v>
      </c>
      <c r="T37" s="122">
        <v>8340</v>
      </c>
      <c r="U37" s="122">
        <v>7948</v>
      </c>
      <c r="V37" s="122">
        <v>8126</v>
      </c>
      <c r="W37" s="122">
        <v>8235</v>
      </c>
      <c r="X37" s="122">
        <v>8799</v>
      </c>
      <c r="Y37" s="18"/>
      <c r="Z37" s="122">
        <v>1830</v>
      </c>
      <c r="AA37" s="122">
        <v>1783</v>
      </c>
      <c r="AB37" s="124">
        <v>1740</v>
      </c>
      <c r="AC37" s="122">
        <v>1657</v>
      </c>
      <c r="AD37" s="122">
        <v>1683</v>
      </c>
      <c r="AE37" s="122">
        <v>1670</v>
      </c>
      <c r="AF37" s="122">
        <v>1556</v>
      </c>
      <c r="AG37" s="122">
        <v>1518</v>
      </c>
      <c r="AH37" s="122">
        <v>1518</v>
      </c>
    </row>
    <row r="38" spans="1:34" s="9" customFormat="1" ht="11.25" x14ac:dyDescent="0.2">
      <c r="A38" s="35">
        <v>47</v>
      </c>
      <c r="B38" s="123">
        <v>21266</v>
      </c>
      <c r="C38" s="161">
        <v>34906</v>
      </c>
      <c r="D38" s="161">
        <v>39328</v>
      </c>
      <c r="E38" s="161">
        <v>48317</v>
      </c>
      <c r="F38" s="122">
        <v>51175</v>
      </c>
      <c r="G38" s="122">
        <v>53668</v>
      </c>
      <c r="H38" s="122">
        <v>54633</v>
      </c>
      <c r="I38" s="122">
        <v>53381</v>
      </c>
      <c r="J38" s="122">
        <v>53123</v>
      </c>
      <c r="K38" s="122">
        <v>51150</v>
      </c>
      <c r="L38" s="122">
        <v>50872</v>
      </c>
      <c r="M38" s="122">
        <v>51074</v>
      </c>
      <c r="N38" s="122">
        <v>51930</v>
      </c>
      <c r="O38" s="17"/>
      <c r="P38" s="122">
        <v>7904</v>
      </c>
      <c r="Q38" s="122">
        <v>8128</v>
      </c>
      <c r="R38" s="122">
        <v>8763</v>
      </c>
      <c r="S38" s="122">
        <v>8696</v>
      </c>
      <c r="T38" s="122">
        <v>8414</v>
      </c>
      <c r="U38" s="122">
        <v>8118</v>
      </c>
      <c r="V38" s="122">
        <v>7804</v>
      </c>
      <c r="W38" s="122">
        <v>8025</v>
      </c>
      <c r="X38" s="122">
        <v>8555</v>
      </c>
      <c r="Y38" s="18"/>
      <c r="Z38" s="122">
        <v>1888</v>
      </c>
      <c r="AA38" s="122">
        <v>1893</v>
      </c>
      <c r="AB38" s="124">
        <v>1975</v>
      </c>
      <c r="AC38" s="122">
        <v>1814</v>
      </c>
      <c r="AD38" s="122">
        <v>1756</v>
      </c>
      <c r="AE38" s="122">
        <v>1759</v>
      </c>
      <c r="AF38" s="122">
        <v>1759</v>
      </c>
      <c r="AG38" s="122">
        <v>1609</v>
      </c>
      <c r="AH38" s="122">
        <v>1569</v>
      </c>
    </row>
    <row r="39" spans="1:34" s="9" customFormat="1" ht="11.25" x14ac:dyDescent="0.2">
      <c r="A39" s="35">
        <v>48</v>
      </c>
      <c r="B39" s="123">
        <v>20185</v>
      </c>
      <c r="C39" s="161">
        <v>34148</v>
      </c>
      <c r="D39" s="161">
        <v>38857</v>
      </c>
      <c r="E39" s="161">
        <v>48693</v>
      </c>
      <c r="F39" s="122">
        <v>52290</v>
      </c>
      <c r="G39" s="122">
        <v>51937</v>
      </c>
      <c r="H39" s="122">
        <v>53687</v>
      </c>
      <c r="I39" s="122">
        <v>55665</v>
      </c>
      <c r="J39" s="122">
        <v>54582</v>
      </c>
      <c r="K39" s="122">
        <v>54119</v>
      </c>
      <c r="L39" s="122">
        <v>51899</v>
      </c>
      <c r="M39" s="122">
        <v>51463</v>
      </c>
      <c r="N39" s="122">
        <v>51850</v>
      </c>
      <c r="O39" s="17"/>
      <c r="P39" s="122">
        <v>7844</v>
      </c>
      <c r="Q39" s="122">
        <v>7469</v>
      </c>
      <c r="R39" s="122">
        <v>8587</v>
      </c>
      <c r="S39" s="122">
        <v>8730</v>
      </c>
      <c r="T39" s="122">
        <v>8397</v>
      </c>
      <c r="U39" s="122">
        <v>8149</v>
      </c>
      <c r="V39" s="122">
        <v>7863</v>
      </c>
      <c r="W39" s="122">
        <v>7664</v>
      </c>
      <c r="X39" s="122">
        <v>8258</v>
      </c>
      <c r="Y39" s="18"/>
      <c r="Z39" s="122">
        <v>1970</v>
      </c>
      <c r="AA39" s="122">
        <v>1942</v>
      </c>
      <c r="AB39" s="124">
        <v>2061</v>
      </c>
      <c r="AC39" s="122">
        <v>2013</v>
      </c>
      <c r="AD39" s="122">
        <v>1922</v>
      </c>
      <c r="AE39" s="122">
        <v>1839</v>
      </c>
      <c r="AF39" s="122">
        <v>1837</v>
      </c>
      <c r="AG39" s="122">
        <v>1768</v>
      </c>
      <c r="AH39" s="122">
        <v>1637</v>
      </c>
    </row>
    <row r="40" spans="1:34" s="9" customFormat="1" ht="11.25" x14ac:dyDescent="0.2">
      <c r="A40" s="35">
        <v>49</v>
      </c>
      <c r="B40" s="123">
        <v>19427</v>
      </c>
      <c r="C40" s="161">
        <v>33151</v>
      </c>
      <c r="D40" s="161">
        <v>38035</v>
      </c>
      <c r="E40" s="161">
        <v>47831</v>
      </c>
      <c r="F40" s="122">
        <v>51414</v>
      </c>
      <c r="G40" s="122">
        <v>52997</v>
      </c>
      <c r="H40" s="122">
        <v>51849</v>
      </c>
      <c r="I40" s="122">
        <v>54495</v>
      </c>
      <c r="J40" s="122">
        <v>56722</v>
      </c>
      <c r="K40" s="122">
        <v>55545</v>
      </c>
      <c r="L40" s="122">
        <v>54841</v>
      </c>
      <c r="M40" s="122">
        <v>52384</v>
      </c>
      <c r="N40" s="122">
        <v>52081</v>
      </c>
      <c r="O40" s="17"/>
      <c r="P40" s="122">
        <v>7526</v>
      </c>
      <c r="Q40" s="122">
        <v>7538</v>
      </c>
      <c r="R40" s="122">
        <v>7943</v>
      </c>
      <c r="S40" s="122">
        <v>8500</v>
      </c>
      <c r="T40" s="122">
        <v>8303</v>
      </c>
      <c r="U40" s="122">
        <v>8086</v>
      </c>
      <c r="V40" s="122">
        <v>8001</v>
      </c>
      <c r="W40" s="122">
        <v>7806</v>
      </c>
      <c r="X40" s="122">
        <v>7915</v>
      </c>
      <c r="Y40" s="18"/>
      <c r="Z40" s="122">
        <v>2022</v>
      </c>
      <c r="AA40" s="122">
        <v>2015</v>
      </c>
      <c r="AB40" s="124">
        <v>2079</v>
      </c>
      <c r="AC40" s="122">
        <v>2107</v>
      </c>
      <c r="AD40" s="122">
        <v>2113</v>
      </c>
      <c r="AE40" s="122">
        <v>1977</v>
      </c>
      <c r="AF40" s="122">
        <v>1899</v>
      </c>
      <c r="AG40" s="122">
        <v>1883</v>
      </c>
      <c r="AH40" s="122">
        <v>1807</v>
      </c>
    </row>
    <row r="41" spans="1:34" s="9" customFormat="1" ht="11.25" x14ac:dyDescent="0.2">
      <c r="A41" s="35">
        <v>50</v>
      </c>
      <c r="B41" s="123">
        <v>18005</v>
      </c>
      <c r="C41" s="161">
        <v>32505</v>
      </c>
      <c r="D41" s="161">
        <v>37706</v>
      </c>
      <c r="E41" s="161">
        <v>46225</v>
      </c>
      <c r="F41" s="122">
        <v>51434</v>
      </c>
      <c r="G41" s="122">
        <v>52025</v>
      </c>
      <c r="H41" s="122">
        <v>52667</v>
      </c>
      <c r="I41" s="122">
        <v>52563</v>
      </c>
      <c r="J41" s="122">
        <v>55550</v>
      </c>
      <c r="K41" s="122">
        <v>57470</v>
      </c>
      <c r="L41" s="122">
        <v>56169</v>
      </c>
      <c r="M41" s="122">
        <v>55178</v>
      </c>
      <c r="N41" s="122">
        <v>52985</v>
      </c>
      <c r="O41" s="17"/>
      <c r="P41" s="122">
        <v>7404</v>
      </c>
      <c r="Q41" s="122">
        <v>7105</v>
      </c>
      <c r="R41" s="122">
        <v>7859</v>
      </c>
      <c r="S41" s="122">
        <v>7904</v>
      </c>
      <c r="T41" s="122">
        <v>8033</v>
      </c>
      <c r="U41" s="122">
        <v>7989</v>
      </c>
      <c r="V41" s="122">
        <v>7743</v>
      </c>
      <c r="W41" s="122">
        <v>7687</v>
      </c>
      <c r="X41" s="122">
        <v>7973</v>
      </c>
      <c r="Y41" s="18"/>
      <c r="Z41" s="122">
        <v>2183</v>
      </c>
      <c r="AA41" s="122">
        <v>2051</v>
      </c>
      <c r="AB41" s="124">
        <v>2164</v>
      </c>
      <c r="AC41" s="122">
        <v>2151</v>
      </c>
      <c r="AD41" s="122">
        <v>2174</v>
      </c>
      <c r="AE41" s="122">
        <v>2184</v>
      </c>
      <c r="AF41" s="122">
        <v>2027</v>
      </c>
      <c r="AG41" s="122">
        <v>1948</v>
      </c>
      <c r="AH41" s="122">
        <v>1904</v>
      </c>
    </row>
    <row r="42" spans="1:34" s="9" customFormat="1" ht="11.25" x14ac:dyDescent="0.2">
      <c r="A42" s="35">
        <v>51</v>
      </c>
      <c r="B42" s="123">
        <v>15973</v>
      </c>
      <c r="C42" s="161">
        <v>30844</v>
      </c>
      <c r="D42" s="161">
        <v>36629</v>
      </c>
      <c r="E42" s="161">
        <v>44879</v>
      </c>
      <c r="F42" s="122">
        <v>50145</v>
      </c>
      <c r="G42" s="122">
        <v>51820</v>
      </c>
      <c r="H42" s="122">
        <v>51564</v>
      </c>
      <c r="I42" s="122">
        <v>53274</v>
      </c>
      <c r="J42" s="122">
        <v>53368</v>
      </c>
      <c r="K42" s="122">
        <v>56342</v>
      </c>
      <c r="L42" s="122">
        <v>58052</v>
      </c>
      <c r="M42" s="122">
        <v>56451</v>
      </c>
      <c r="N42" s="122">
        <v>55665</v>
      </c>
      <c r="O42" s="17"/>
      <c r="P42" s="122">
        <v>6836</v>
      </c>
      <c r="Q42" s="122">
        <v>6968</v>
      </c>
      <c r="R42" s="122">
        <v>7475</v>
      </c>
      <c r="S42" s="122">
        <v>7657</v>
      </c>
      <c r="T42" s="122">
        <v>7421</v>
      </c>
      <c r="U42" s="122">
        <v>7613</v>
      </c>
      <c r="V42" s="122">
        <v>7607</v>
      </c>
      <c r="W42" s="122">
        <v>7476</v>
      </c>
      <c r="X42" s="122">
        <v>7769</v>
      </c>
      <c r="Y42" s="18"/>
      <c r="Z42" s="122">
        <v>2195</v>
      </c>
      <c r="AA42" s="122">
        <v>2177</v>
      </c>
      <c r="AB42" s="124">
        <v>2175</v>
      </c>
      <c r="AC42" s="122">
        <v>2190</v>
      </c>
      <c r="AD42" s="122">
        <v>2193</v>
      </c>
      <c r="AE42" s="122">
        <v>2247</v>
      </c>
      <c r="AF42" s="122">
        <v>2218</v>
      </c>
      <c r="AG42" s="122">
        <v>2041</v>
      </c>
      <c r="AH42" s="122">
        <v>1970</v>
      </c>
    </row>
    <row r="43" spans="1:34" s="9" customFormat="1" ht="11.25" x14ac:dyDescent="0.2">
      <c r="A43" s="35">
        <v>52</v>
      </c>
      <c r="B43" s="123">
        <v>16450</v>
      </c>
      <c r="C43" s="161">
        <v>21853</v>
      </c>
      <c r="D43" s="161">
        <v>36630</v>
      </c>
      <c r="E43" s="161">
        <v>43157</v>
      </c>
      <c r="F43" s="122">
        <v>48504</v>
      </c>
      <c r="G43" s="122">
        <v>50359</v>
      </c>
      <c r="H43" s="122">
        <v>51203</v>
      </c>
      <c r="I43" s="122">
        <v>52200</v>
      </c>
      <c r="J43" s="122">
        <v>54022</v>
      </c>
      <c r="K43" s="122">
        <v>53923</v>
      </c>
      <c r="L43" s="122">
        <v>56854</v>
      </c>
      <c r="M43" s="122">
        <v>58241</v>
      </c>
      <c r="N43" s="122">
        <v>56887</v>
      </c>
      <c r="O43" s="17"/>
      <c r="P43" s="122">
        <v>6811</v>
      </c>
      <c r="Q43" s="122">
        <v>6575</v>
      </c>
      <c r="R43" s="122">
        <v>7380</v>
      </c>
      <c r="S43" s="122">
        <v>7413</v>
      </c>
      <c r="T43" s="122">
        <v>7209</v>
      </c>
      <c r="U43" s="122">
        <v>7073</v>
      </c>
      <c r="V43" s="122">
        <v>7322</v>
      </c>
      <c r="W43" s="122">
        <v>7272</v>
      </c>
      <c r="X43" s="122">
        <v>7692</v>
      </c>
      <c r="Y43" s="18"/>
      <c r="Z43" s="122">
        <v>2273</v>
      </c>
      <c r="AA43" s="122">
        <v>2181</v>
      </c>
      <c r="AB43" s="124">
        <v>2292</v>
      </c>
      <c r="AC43" s="122">
        <v>2189</v>
      </c>
      <c r="AD43" s="122">
        <v>2270</v>
      </c>
      <c r="AE43" s="122">
        <v>2237</v>
      </c>
      <c r="AF43" s="122">
        <v>2306</v>
      </c>
      <c r="AG43" s="122">
        <v>2230</v>
      </c>
      <c r="AH43" s="122">
        <v>2087</v>
      </c>
    </row>
    <row r="44" spans="1:34" s="9" customFormat="1" ht="11.25" x14ac:dyDescent="0.2">
      <c r="A44" s="35">
        <v>53</v>
      </c>
      <c r="B44" s="123">
        <v>17681</v>
      </c>
      <c r="C44" s="161">
        <v>20383</v>
      </c>
      <c r="D44" s="161">
        <v>35197</v>
      </c>
      <c r="E44" s="161">
        <v>41970</v>
      </c>
      <c r="F44" s="122">
        <v>46710</v>
      </c>
      <c r="G44" s="122">
        <v>48715</v>
      </c>
      <c r="H44" s="122">
        <v>49557</v>
      </c>
      <c r="I44" s="122">
        <v>51711</v>
      </c>
      <c r="J44" s="122">
        <v>52819</v>
      </c>
      <c r="K44" s="122">
        <v>54490</v>
      </c>
      <c r="L44" s="122">
        <v>54291</v>
      </c>
      <c r="M44" s="122">
        <v>56956</v>
      </c>
      <c r="N44" s="122">
        <v>58599</v>
      </c>
      <c r="O44" s="17"/>
      <c r="P44" s="122">
        <v>6572</v>
      </c>
      <c r="Q44" s="122">
        <v>6425</v>
      </c>
      <c r="R44" s="122">
        <v>6955</v>
      </c>
      <c r="S44" s="122">
        <v>7240</v>
      </c>
      <c r="T44" s="122">
        <v>7009</v>
      </c>
      <c r="U44" s="122">
        <v>6842</v>
      </c>
      <c r="V44" s="122">
        <v>6780</v>
      </c>
      <c r="W44" s="122">
        <v>7143</v>
      </c>
      <c r="X44" s="122">
        <v>7534</v>
      </c>
      <c r="Y44" s="18"/>
      <c r="Z44" s="122">
        <v>2352</v>
      </c>
      <c r="AA44" s="122">
        <v>2246</v>
      </c>
      <c r="AB44" s="124">
        <v>2292</v>
      </c>
      <c r="AC44" s="122">
        <v>2294</v>
      </c>
      <c r="AD44" s="122">
        <v>2217</v>
      </c>
      <c r="AE44" s="122">
        <v>2308</v>
      </c>
      <c r="AF44" s="122">
        <v>2243</v>
      </c>
      <c r="AG44" s="122">
        <v>2281</v>
      </c>
      <c r="AH44" s="122">
        <v>2263</v>
      </c>
    </row>
    <row r="45" spans="1:34" s="9" customFormat="1" ht="11.25" x14ac:dyDescent="0.2">
      <c r="A45" s="35">
        <v>54</v>
      </c>
      <c r="B45" s="123">
        <v>16879</v>
      </c>
      <c r="C45" s="161">
        <v>19374</v>
      </c>
      <c r="D45" s="161">
        <v>33562</v>
      </c>
      <c r="E45" s="161">
        <v>40155</v>
      </c>
      <c r="F45" s="122">
        <v>44604</v>
      </c>
      <c r="G45" s="122">
        <v>46808</v>
      </c>
      <c r="H45" s="122">
        <v>47799</v>
      </c>
      <c r="I45" s="122">
        <v>49936</v>
      </c>
      <c r="J45" s="122">
        <v>52223</v>
      </c>
      <c r="K45" s="122">
        <v>53135</v>
      </c>
      <c r="L45" s="122">
        <v>54777</v>
      </c>
      <c r="M45" s="122">
        <v>54405</v>
      </c>
      <c r="N45" s="122">
        <v>57224</v>
      </c>
      <c r="O45" s="17"/>
      <c r="P45" s="122">
        <v>6203</v>
      </c>
      <c r="Q45" s="122">
        <v>6190</v>
      </c>
      <c r="R45" s="122">
        <v>6779</v>
      </c>
      <c r="S45" s="122">
        <v>6849</v>
      </c>
      <c r="T45" s="122">
        <v>6824</v>
      </c>
      <c r="U45" s="122">
        <v>6742</v>
      </c>
      <c r="V45" s="122">
        <v>6525</v>
      </c>
      <c r="W45" s="122">
        <v>6479</v>
      </c>
      <c r="X45" s="122">
        <v>7381</v>
      </c>
      <c r="Y45" s="18"/>
      <c r="Z45" s="122">
        <v>2382</v>
      </c>
      <c r="AA45" s="122">
        <v>2328</v>
      </c>
      <c r="AB45" s="124">
        <v>2368</v>
      </c>
      <c r="AC45" s="122">
        <v>2300</v>
      </c>
      <c r="AD45" s="122">
        <v>2365</v>
      </c>
      <c r="AE45" s="122">
        <v>2262</v>
      </c>
      <c r="AF45" s="122">
        <v>2313</v>
      </c>
      <c r="AG45" s="122">
        <v>2229</v>
      </c>
      <c r="AH45" s="122">
        <v>2291</v>
      </c>
    </row>
    <row r="46" spans="1:34" s="9" customFormat="1" ht="11.25" x14ac:dyDescent="0.2">
      <c r="A46" s="35">
        <v>55</v>
      </c>
      <c r="B46" s="123">
        <v>15838</v>
      </c>
      <c r="C46" s="161">
        <v>17142</v>
      </c>
      <c r="D46" s="161">
        <v>31304</v>
      </c>
      <c r="E46" s="161">
        <v>38298</v>
      </c>
      <c r="F46" s="122">
        <v>42950</v>
      </c>
      <c r="G46" s="122">
        <v>43900</v>
      </c>
      <c r="H46" s="122">
        <v>45576</v>
      </c>
      <c r="I46" s="122">
        <v>47982</v>
      </c>
      <c r="J46" s="122">
        <v>50242</v>
      </c>
      <c r="K46" s="122">
        <v>52455</v>
      </c>
      <c r="L46" s="122">
        <v>53331</v>
      </c>
      <c r="M46" s="122">
        <v>54675</v>
      </c>
      <c r="N46" s="122">
        <v>54481</v>
      </c>
      <c r="O46" s="17"/>
      <c r="P46" s="122">
        <v>6020</v>
      </c>
      <c r="Q46" s="122">
        <v>5903</v>
      </c>
      <c r="R46" s="122">
        <v>6532</v>
      </c>
      <c r="S46" s="122">
        <v>6665</v>
      </c>
      <c r="T46" s="122">
        <v>6484</v>
      </c>
      <c r="U46" s="122">
        <v>6461</v>
      </c>
      <c r="V46" s="122">
        <v>6355</v>
      </c>
      <c r="W46" s="122">
        <v>6296</v>
      </c>
      <c r="X46" s="122">
        <v>6659</v>
      </c>
      <c r="Y46" s="18"/>
      <c r="Z46" s="122">
        <v>2366</v>
      </c>
      <c r="AA46" s="122">
        <v>2333</v>
      </c>
      <c r="AB46" s="124">
        <v>2432</v>
      </c>
      <c r="AC46" s="122">
        <v>2368</v>
      </c>
      <c r="AD46" s="122">
        <v>2321</v>
      </c>
      <c r="AE46" s="122">
        <v>2376</v>
      </c>
      <c r="AF46" s="122">
        <v>2251</v>
      </c>
      <c r="AG46" s="122">
        <v>2299</v>
      </c>
      <c r="AH46" s="122">
        <v>2215</v>
      </c>
    </row>
    <row r="47" spans="1:34" s="9" customFormat="1" ht="11.25" x14ac:dyDescent="0.2">
      <c r="A47" s="35">
        <v>56</v>
      </c>
      <c r="B47" s="123">
        <v>15603</v>
      </c>
      <c r="C47" s="161">
        <v>14885</v>
      </c>
      <c r="D47" s="161">
        <v>28525</v>
      </c>
      <c r="E47" s="161">
        <v>35321</v>
      </c>
      <c r="F47" s="122">
        <v>40269</v>
      </c>
      <c r="G47" s="122">
        <v>42240</v>
      </c>
      <c r="H47" s="122">
        <v>42699</v>
      </c>
      <c r="I47" s="122">
        <v>45393</v>
      </c>
      <c r="J47" s="122">
        <v>47739</v>
      </c>
      <c r="K47" s="122">
        <v>50098</v>
      </c>
      <c r="L47" s="122">
        <v>52435</v>
      </c>
      <c r="M47" s="122">
        <v>53119</v>
      </c>
      <c r="N47" s="122">
        <v>54634</v>
      </c>
      <c r="O47" s="17"/>
      <c r="P47" s="122">
        <v>5790</v>
      </c>
      <c r="Q47" s="122">
        <v>5706</v>
      </c>
      <c r="R47" s="122">
        <v>6080</v>
      </c>
      <c r="S47" s="122">
        <v>6484</v>
      </c>
      <c r="T47" s="122">
        <v>6288</v>
      </c>
      <c r="U47" s="122">
        <v>6112</v>
      </c>
      <c r="V47" s="122">
        <v>6156</v>
      </c>
      <c r="W47" s="122">
        <v>6138</v>
      </c>
      <c r="X47" s="122">
        <v>6431</v>
      </c>
      <c r="Y47" s="18"/>
      <c r="Z47" s="122">
        <v>2294</v>
      </c>
      <c r="AA47" s="122">
        <v>2299</v>
      </c>
      <c r="AB47" s="124">
        <v>2423</v>
      </c>
      <c r="AC47" s="122">
        <v>2401</v>
      </c>
      <c r="AD47" s="122">
        <v>2382</v>
      </c>
      <c r="AE47" s="122">
        <v>2324</v>
      </c>
      <c r="AF47" s="122">
        <v>2398</v>
      </c>
      <c r="AG47" s="122">
        <v>2243</v>
      </c>
      <c r="AH47" s="122">
        <v>2282</v>
      </c>
    </row>
    <row r="48" spans="1:34" s="9" customFormat="1" ht="11.25" x14ac:dyDescent="0.2">
      <c r="A48" s="35">
        <v>57</v>
      </c>
      <c r="B48" s="123">
        <v>14518</v>
      </c>
      <c r="C48" s="161">
        <v>14936</v>
      </c>
      <c r="D48" s="161">
        <v>19834</v>
      </c>
      <c r="E48" s="161">
        <v>33556</v>
      </c>
      <c r="F48" s="122">
        <v>37332</v>
      </c>
      <c r="G48" s="122">
        <v>39431</v>
      </c>
      <c r="H48" s="122">
        <v>40895</v>
      </c>
      <c r="I48" s="122">
        <v>42411</v>
      </c>
      <c r="J48" s="122">
        <v>45177</v>
      </c>
      <c r="K48" s="122">
        <v>47486</v>
      </c>
      <c r="L48" s="122">
        <v>49670</v>
      </c>
      <c r="M48" s="122">
        <v>51654</v>
      </c>
      <c r="N48" s="122">
        <v>52496</v>
      </c>
      <c r="O48" s="17"/>
      <c r="P48" s="122">
        <v>5508</v>
      </c>
      <c r="Q48" s="122">
        <v>5501</v>
      </c>
      <c r="R48" s="122">
        <v>6004</v>
      </c>
      <c r="S48" s="122">
        <v>6056</v>
      </c>
      <c r="T48" s="122">
        <v>6098</v>
      </c>
      <c r="U48" s="122">
        <v>5985</v>
      </c>
      <c r="V48" s="122">
        <v>5895</v>
      </c>
      <c r="W48" s="122">
        <v>5891</v>
      </c>
      <c r="X48" s="122">
        <v>6277</v>
      </c>
      <c r="Y48" s="18"/>
      <c r="Z48" s="122">
        <v>2285</v>
      </c>
      <c r="AA48" s="122">
        <v>2215</v>
      </c>
      <c r="AB48" s="124">
        <v>2352</v>
      </c>
      <c r="AC48" s="122">
        <v>2391</v>
      </c>
      <c r="AD48" s="122">
        <v>2402</v>
      </c>
      <c r="AE48" s="122">
        <v>2373</v>
      </c>
      <c r="AF48" s="122">
        <v>2316</v>
      </c>
      <c r="AG48" s="122">
        <v>2326</v>
      </c>
      <c r="AH48" s="122">
        <v>2219</v>
      </c>
    </row>
    <row r="49" spans="1:34" s="9" customFormat="1" ht="11.25" x14ac:dyDescent="0.2">
      <c r="A49" s="35">
        <v>58</v>
      </c>
      <c r="B49" s="123">
        <v>14075</v>
      </c>
      <c r="C49" s="161">
        <v>15446</v>
      </c>
      <c r="D49" s="161">
        <v>18012</v>
      </c>
      <c r="E49" s="161">
        <v>29325</v>
      </c>
      <c r="F49" s="122">
        <v>32911</v>
      </c>
      <c r="G49" s="122">
        <v>35612</v>
      </c>
      <c r="H49" s="122">
        <v>37798</v>
      </c>
      <c r="I49" s="122">
        <v>40317</v>
      </c>
      <c r="J49" s="122">
        <v>41815</v>
      </c>
      <c r="K49" s="122">
        <v>44587</v>
      </c>
      <c r="L49" s="122">
        <v>46911</v>
      </c>
      <c r="M49" s="122">
        <v>48836</v>
      </c>
      <c r="N49" s="122">
        <v>51062</v>
      </c>
      <c r="O49" s="17"/>
      <c r="P49" s="122">
        <v>5021</v>
      </c>
      <c r="Q49" s="122">
        <v>5208</v>
      </c>
      <c r="R49" s="122">
        <v>5625</v>
      </c>
      <c r="S49" s="122">
        <v>5875</v>
      </c>
      <c r="T49" s="122">
        <v>5764</v>
      </c>
      <c r="U49" s="122">
        <v>5829</v>
      </c>
      <c r="V49" s="122">
        <v>5689</v>
      </c>
      <c r="W49" s="122">
        <v>5561</v>
      </c>
      <c r="X49" s="122">
        <v>5957</v>
      </c>
      <c r="Y49" s="18"/>
      <c r="Z49" s="122">
        <v>2172</v>
      </c>
      <c r="AA49" s="122">
        <v>2175</v>
      </c>
      <c r="AB49" s="124">
        <v>2238</v>
      </c>
      <c r="AC49" s="122">
        <v>2286</v>
      </c>
      <c r="AD49" s="122">
        <v>2387</v>
      </c>
      <c r="AE49" s="122">
        <v>2377</v>
      </c>
      <c r="AF49" s="122">
        <v>2319</v>
      </c>
      <c r="AG49" s="122">
        <v>2259</v>
      </c>
      <c r="AH49" s="122">
        <v>2286</v>
      </c>
    </row>
    <row r="50" spans="1:34" s="9" customFormat="1" ht="11.25" x14ac:dyDescent="0.2">
      <c r="A50" s="35">
        <v>59</v>
      </c>
      <c r="B50" s="123">
        <v>12664</v>
      </c>
      <c r="C50" s="161">
        <v>13922</v>
      </c>
      <c r="D50" s="161">
        <v>16458</v>
      </c>
      <c r="E50" s="161">
        <v>25705</v>
      </c>
      <c r="F50" s="122">
        <v>30132</v>
      </c>
      <c r="G50" s="122">
        <v>31032</v>
      </c>
      <c r="H50" s="122">
        <v>33196</v>
      </c>
      <c r="I50" s="122">
        <v>36522</v>
      </c>
      <c r="J50" s="122">
        <v>39167</v>
      </c>
      <c r="K50" s="122">
        <v>40809</v>
      </c>
      <c r="L50" s="122">
        <v>43636</v>
      </c>
      <c r="M50" s="122">
        <v>45866</v>
      </c>
      <c r="N50" s="122">
        <v>47833</v>
      </c>
      <c r="O50" s="17"/>
      <c r="P50" s="122">
        <v>4554</v>
      </c>
      <c r="Q50" s="122">
        <v>4744</v>
      </c>
      <c r="R50" s="122">
        <v>5150</v>
      </c>
      <c r="S50" s="122">
        <v>5462</v>
      </c>
      <c r="T50" s="122">
        <v>5565</v>
      </c>
      <c r="U50" s="122">
        <v>5490</v>
      </c>
      <c r="V50" s="122">
        <v>5509</v>
      </c>
      <c r="W50" s="122">
        <v>5370</v>
      </c>
      <c r="X50" s="122">
        <v>5703</v>
      </c>
      <c r="Y50" s="18"/>
      <c r="Z50" s="122">
        <v>2043</v>
      </c>
      <c r="AA50" s="122">
        <v>2047</v>
      </c>
      <c r="AB50" s="124">
        <v>2212</v>
      </c>
      <c r="AC50" s="122">
        <v>2154</v>
      </c>
      <c r="AD50" s="122">
        <v>2235</v>
      </c>
      <c r="AE50" s="122">
        <v>2331</v>
      </c>
      <c r="AF50" s="122">
        <v>2304</v>
      </c>
      <c r="AG50" s="122">
        <v>2246</v>
      </c>
      <c r="AH50" s="122">
        <v>2171</v>
      </c>
    </row>
    <row r="51" spans="1:34" s="9" customFormat="1" ht="11.25" x14ac:dyDescent="0.2">
      <c r="A51" s="35">
        <v>60</v>
      </c>
      <c r="B51" s="123">
        <v>5262</v>
      </c>
      <c r="C51" s="161">
        <v>4866</v>
      </c>
      <c r="D51" s="161">
        <v>6397</v>
      </c>
      <c r="E51" s="161">
        <v>12395</v>
      </c>
      <c r="F51" s="122">
        <v>16996</v>
      </c>
      <c r="G51" s="122">
        <v>17957</v>
      </c>
      <c r="H51" s="122">
        <v>21796</v>
      </c>
      <c r="I51" s="122">
        <v>28214</v>
      </c>
      <c r="J51" s="122">
        <v>29734</v>
      </c>
      <c r="K51" s="122">
        <v>32115</v>
      </c>
      <c r="L51" s="122">
        <v>33762</v>
      </c>
      <c r="M51" s="122">
        <v>36038</v>
      </c>
      <c r="N51" s="122">
        <v>37560</v>
      </c>
      <c r="O51" s="17"/>
      <c r="P51" s="122">
        <v>3287</v>
      </c>
      <c r="Q51" s="122">
        <v>3695</v>
      </c>
      <c r="R51" s="122">
        <v>3923</v>
      </c>
      <c r="S51" s="122">
        <v>4773</v>
      </c>
      <c r="T51" s="122">
        <v>4763</v>
      </c>
      <c r="U51" s="122">
        <v>4881</v>
      </c>
      <c r="V51" s="122">
        <v>4769</v>
      </c>
      <c r="W51" s="122">
        <v>4739</v>
      </c>
      <c r="X51" s="122">
        <v>4976</v>
      </c>
      <c r="Y51" s="18"/>
      <c r="Z51" s="122">
        <v>1573</v>
      </c>
      <c r="AA51" s="122">
        <v>1646</v>
      </c>
      <c r="AB51" s="124">
        <v>1832</v>
      </c>
      <c r="AC51" s="122">
        <v>2052</v>
      </c>
      <c r="AD51" s="122">
        <v>2087</v>
      </c>
      <c r="AE51" s="122">
        <v>2111</v>
      </c>
      <c r="AF51" s="122">
        <v>2176</v>
      </c>
      <c r="AG51" s="122">
        <v>2182</v>
      </c>
      <c r="AH51" s="122">
        <v>2100</v>
      </c>
    </row>
    <row r="52" spans="1:34" s="9" customFormat="1" ht="11.25" x14ac:dyDescent="0.2">
      <c r="A52" s="35">
        <v>61</v>
      </c>
      <c r="B52" s="123">
        <v>3484</v>
      </c>
      <c r="C52" s="161">
        <v>3298</v>
      </c>
      <c r="D52" s="161">
        <v>3937</v>
      </c>
      <c r="E52" s="161">
        <v>7542</v>
      </c>
      <c r="F52" s="122">
        <v>9498</v>
      </c>
      <c r="G52" s="122">
        <v>10790</v>
      </c>
      <c r="H52" s="122">
        <v>11677</v>
      </c>
      <c r="I52" s="122">
        <v>13456</v>
      </c>
      <c r="J52" s="122">
        <v>16782</v>
      </c>
      <c r="K52" s="122">
        <v>20671</v>
      </c>
      <c r="L52" s="122">
        <v>25205</v>
      </c>
      <c r="M52" s="122">
        <v>28302</v>
      </c>
      <c r="N52" s="122">
        <v>30227</v>
      </c>
      <c r="O52" s="17"/>
      <c r="P52" s="122">
        <v>2512</v>
      </c>
      <c r="Q52" s="122">
        <v>2746</v>
      </c>
      <c r="R52" s="122">
        <v>2877</v>
      </c>
      <c r="S52" s="122">
        <v>3117</v>
      </c>
      <c r="T52" s="122">
        <v>3488</v>
      </c>
      <c r="U52" s="122">
        <v>3647</v>
      </c>
      <c r="V52" s="122">
        <v>4029</v>
      </c>
      <c r="W52" s="122">
        <v>4193</v>
      </c>
      <c r="X52" s="122">
        <v>4297</v>
      </c>
      <c r="Y52" s="18"/>
      <c r="Z52" s="122">
        <v>1244</v>
      </c>
      <c r="AA52" s="122">
        <v>1273</v>
      </c>
      <c r="AB52" s="124">
        <v>1421</v>
      </c>
      <c r="AC52" s="122">
        <v>1457</v>
      </c>
      <c r="AD52" s="122">
        <v>1630</v>
      </c>
      <c r="AE52" s="122">
        <v>1757</v>
      </c>
      <c r="AF52" s="122">
        <v>1878</v>
      </c>
      <c r="AG52" s="122">
        <v>2010</v>
      </c>
      <c r="AH52" s="122">
        <v>2038</v>
      </c>
    </row>
    <row r="53" spans="1:34" s="9" customFormat="1" ht="11.25" x14ac:dyDescent="0.2">
      <c r="A53" s="35">
        <v>62</v>
      </c>
      <c r="B53" s="123">
        <v>2737</v>
      </c>
      <c r="C53" s="161">
        <v>2581</v>
      </c>
      <c r="D53" s="161">
        <v>2750</v>
      </c>
      <c r="E53" s="161">
        <v>4260</v>
      </c>
      <c r="F53" s="122">
        <v>6557</v>
      </c>
      <c r="G53" s="122">
        <v>7118</v>
      </c>
      <c r="H53" s="122">
        <v>8083</v>
      </c>
      <c r="I53" s="122">
        <v>9047</v>
      </c>
      <c r="J53" s="122">
        <v>9998</v>
      </c>
      <c r="K53" s="122">
        <v>12233</v>
      </c>
      <c r="L53" s="122">
        <v>13912</v>
      </c>
      <c r="M53" s="122">
        <v>15542</v>
      </c>
      <c r="N53" s="122">
        <v>17588</v>
      </c>
      <c r="O53" s="17"/>
      <c r="P53" s="122">
        <v>2002</v>
      </c>
      <c r="Q53" s="122">
        <v>2259</v>
      </c>
      <c r="R53" s="122">
        <v>2426</v>
      </c>
      <c r="S53" s="122">
        <v>2667</v>
      </c>
      <c r="T53" s="122">
        <v>2702</v>
      </c>
      <c r="U53" s="122">
        <v>2764</v>
      </c>
      <c r="V53" s="122">
        <v>2756</v>
      </c>
      <c r="W53" s="122">
        <v>2869</v>
      </c>
      <c r="X53" s="122">
        <v>3063</v>
      </c>
      <c r="Y53" s="18"/>
      <c r="Z53" s="122">
        <v>1061</v>
      </c>
      <c r="AA53" s="122">
        <v>1051</v>
      </c>
      <c r="AB53" s="124">
        <v>1141</v>
      </c>
      <c r="AC53" s="122">
        <v>1224</v>
      </c>
      <c r="AD53" s="122">
        <v>1279</v>
      </c>
      <c r="AE53" s="122">
        <v>1368</v>
      </c>
      <c r="AF53" s="122">
        <v>1380</v>
      </c>
      <c r="AG53" s="122">
        <v>1376</v>
      </c>
      <c r="AH53" s="122">
        <v>1548</v>
      </c>
    </row>
    <row r="54" spans="1:34" s="9" customFormat="1" ht="11.25" x14ac:dyDescent="0.2">
      <c r="A54" s="35">
        <v>63</v>
      </c>
      <c r="B54" s="123">
        <v>2163</v>
      </c>
      <c r="C54" s="161">
        <v>2042</v>
      </c>
      <c r="D54" s="161">
        <v>2329</v>
      </c>
      <c r="E54" s="161">
        <v>3058</v>
      </c>
      <c r="F54" s="122">
        <v>4475</v>
      </c>
      <c r="G54" s="122">
        <v>5162</v>
      </c>
      <c r="H54" s="122">
        <v>5448</v>
      </c>
      <c r="I54" s="122">
        <v>6364</v>
      </c>
      <c r="J54" s="122">
        <v>7023</v>
      </c>
      <c r="K54" s="122">
        <v>7648</v>
      </c>
      <c r="L54" s="122">
        <v>9276</v>
      </c>
      <c r="M54" s="122">
        <v>10411</v>
      </c>
      <c r="N54" s="122">
        <v>10913</v>
      </c>
      <c r="O54" s="17"/>
      <c r="P54" s="122">
        <v>1653</v>
      </c>
      <c r="Q54" s="122">
        <v>1828</v>
      </c>
      <c r="R54" s="122">
        <v>1972</v>
      </c>
      <c r="S54" s="122">
        <v>2232</v>
      </c>
      <c r="T54" s="122">
        <v>2349</v>
      </c>
      <c r="U54" s="122">
        <v>2298</v>
      </c>
      <c r="V54" s="122">
        <v>2334</v>
      </c>
      <c r="W54" s="122">
        <v>2360</v>
      </c>
      <c r="X54" s="122">
        <v>2394</v>
      </c>
      <c r="Y54" s="18"/>
      <c r="Z54" s="122">
        <v>800</v>
      </c>
      <c r="AA54" s="122">
        <v>894</v>
      </c>
      <c r="AB54" s="124">
        <v>956</v>
      </c>
      <c r="AC54" s="122">
        <v>986</v>
      </c>
      <c r="AD54" s="122">
        <v>1095</v>
      </c>
      <c r="AE54" s="122">
        <v>1126</v>
      </c>
      <c r="AF54" s="122">
        <v>1183</v>
      </c>
      <c r="AG54" s="122">
        <v>1159</v>
      </c>
      <c r="AH54" s="122">
        <v>1116</v>
      </c>
    </row>
    <row r="55" spans="1:34" s="9" customFormat="1" ht="11.25" x14ac:dyDescent="0.2">
      <c r="A55" s="35">
        <v>64</v>
      </c>
      <c r="B55" s="123">
        <v>1707</v>
      </c>
      <c r="C55" s="161">
        <v>1677</v>
      </c>
      <c r="D55" s="161">
        <v>1871</v>
      </c>
      <c r="E55" s="161">
        <v>2521</v>
      </c>
      <c r="F55" s="122">
        <v>2665</v>
      </c>
      <c r="G55" s="122">
        <v>3614</v>
      </c>
      <c r="H55" s="122">
        <v>4126</v>
      </c>
      <c r="I55" s="122">
        <v>4392</v>
      </c>
      <c r="J55" s="122">
        <v>5100</v>
      </c>
      <c r="K55" s="122">
        <v>5484</v>
      </c>
      <c r="L55" s="122">
        <v>6051</v>
      </c>
      <c r="M55" s="122">
        <v>7095</v>
      </c>
      <c r="N55" s="122">
        <v>7671</v>
      </c>
      <c r="O55" s="17"/>
      <c r="P55" s="122">
        <v>1207</v>
      </c>
      <c r="Q55" s="122">
        <v>1485</v>
      </c>
      <c r="R55" s="122">
        <v>1647</v>
      </c>
      <c r="S55" s="122">
        <v>1882</v>
      </c>
      <c r="T55" s="122">
        <v>2020</v>
      </c>
      <c r="U55" s="122">
        <v>2008</v>
      </c>
      <c r="V55" s="122">
        <v>1978</v>
      </c>
      <c r="W55" s="122">
        <v>2013</v>
      </c>
      <c r="X55" s="122">
        <v>2047</v>
      </c>
      <c r="Y55" s="18"/>
      <c r="Z55" s="122">
        <v>532</v>
      </c>
      <c r="AA55" s="122">
        <v>664</v>
      </c>
      <c r="AB55" s="124">
        <v>782</v>
      </c>
      <c r="AC55" s="122">
        <v>788</v>
      </c>
      <c r="AD55" s="122">
        <v>878</v>
      </c>
      <c r="AE55" s="122">
        <v>934</v>
      </c>
      <c r="AF55" s="122">
        <v>978</v>
      </c>
      <c r="AG55" s="122">
        <v>1002</v>
      </c>
      <c r="AH55" s="122">
        <v>960</v>
      </c>
    </row>
    <row r="56" spans="1:34" s="9" customFormat="1" ht="11.25" x14ac:dyDescent="0.2">
      <c r="A56" s="35">
        <v>65</v>
      </c>
      <c r="B56" s="123">
        <v>652</v>
      </c>
      <c r="C56" s="161">
        <v>672</v>
      </c>
      <c r="D56" s="161">
        <v>804</v>
      </c>
      <c r="E56" s="161">
        <v>1474</v>
      </c>
      <c r="F56" s="122">
        <v>831</v>
      </c>
      <c r="G56" s="122">
        <v>929</v>
      </c>
      <c r="H56" s="122">
        <v>1297</v>
      </c>
      <c r="I56" s="122">
        <v>1531</v>
      </c>
      <c r="J56" s="122">
        <v>1610</v>
      </c>
      <c r="K56" s="122">
        <v>1862</v>
      </c>
      <c r="L56" s="122">
        <v>1898</v>
      </c>
      <c r="M56" s="122">
        <v>2803</v>
      </c>
      <c r="N56" s="122">
        <v>4253</v>
      </c>
      <c r="O56" s="17"/>
      <c r="P56" s="122">
        <v>478</v>
      </c>
      <c r="Q56" s="122">
        <v>531</v>
      </c>
      <c r="R56" s="122">
        <v>740</v>
      </c>
      <c r="S56" s="122">
        <v>979</v>
      </c>
      <c r="T56" s="122">
        <v>1109</v>
      </c>
      <c r="U56" s="122">
        <v>1196</v>
      </c>
      <c r="V56" s="122">
        <v>1132</v>
      </c>
      <c r="W56" s="122">
        <v>1294</v>
      </c>
      <c r="X56" s="122">
        <v>1608</v>
      </c>
      <c r="Y56" s="18"/>
      <c r="Z56" s="122">
        <v>300</v>
      </c>
      <c r="AA56" s="122">
        <v>360</v>
      </c>
      <c r="AB56" s="124">
        <v>505</v>
      </c>
      <c r="AC56" s="122">
        <v>557</v>
      </c>
      <c r="AD56" s="122">
        <v>575</v>
      </c>
      <c r="AE56" s="122">
        <v>660</v>
      </c>
      <c r="AF56" s="122">
        <v>674</v>
      </c>
      <c r="AG56" s="122">
        <v>740</v>
      </c>
      <c r="AH56" s="122">
        <v>804</v>
      </c>
    </row>
    <row r="57" spans="1:34" s="9" customFormat="1" ht="11.25" x14ac:dyDescent="0.2">
      <c r="A57" s="35">
        <v>66</v>
      </c>
      <c r="B57" s="123">
        <v>448</v>
      </c>
      <c r="C57" s="161">
        <v>547</v>
      </c>
      <c r="D57" s="161">
        <v>584</v>
      </c>
      <c r="E57" s="161">
        <v>684</v>
      </c>
      <c r="F57" s="122">
        <v>282</v>
      </c>
      <c r="G57" s="122">
        <v>364</v>
      </c>
      <c r="H57" s="122">
        <v>381</v>
      </c>
      <c r="I57" s="122">
        <v>612</v>
      </c>
      <c r="J57" s="122">
        <v>725</v>
      </c>
      <c r="K57" s="122">
        <v>724</v>
      </c>
      <c r="L57" s="122">
        <v>814</v>
      </c>
      <c r="M57" s="122">
        <v>847</v>
      </c>
      <c r="N57" s="122">
        <v>969</v>
      </c>
      <c r="O57" s="17"/>
      <c r="P57" s="122">
        <v>260</v>
      </c>
      <c r="Q57" s="122">
        <v>271</v>
      </c>
      <c r="R57" s="122">
        <v>298</v>
      </c>
      <c r="S57" s="122">
        <v>560</v>
      </c>
      <c r="T57" s="122">
        <v>663</v>
      </c>
      <c r="U57" s="122">
        <v>757</v>
      </c>
      <c r="V57" s="122">
        <v>764</v>
      </c>
      <c r="W57" s="122">
        <v>773</v>
      </c>
      <c r="X57" s="122">
        <v>819</v>
      </c>
      <c r="Y57" s="18"/>
      <c r="Z57" s="122">
        <v>189</v>
      </c>
      <c r="AA57" s="122">
        <v>194</v>
      </c>
      <c r="AB57" s="124">
        <v>288</v>
      </c>
      <c r="AC57" s="122">
        <v>392</v>
      </c>
      <c r="AD57" s="122">
        <v>421</v>
      </c>
      <c r="AE57" s="122">
        <v>416</v>
      </c>
      <c r="AF57" s="122">
        <v>470</v>
      </c>
      <c r="AG57" s="122">
        <v>500</v>
      </c>
      <c r="AH57" s="122">
        <v>529</v>
      </c>
    </row>
    <row r="58" spans="1:34" s="9" customFormat="1" ht="11.25" x14ac:dyDescent="0.2">
      <c r="A58" s="35">
        <v>67</v>
      </c>
      <c r="B58" s="123">
        <v>287</v>
      </c>
      <c r="C58" s="161">
        <v>484</v>
      </c>
      <c r="D58" s="161">
        <v>530</v>
      </c>
      <c r="E58" s="161">
        <v>392</v>
      </c>
      <c r="F58" s="122">
        <v>119</v>
      </c>
      <c r="G58" s="122">
        <v>124</v>
      </c>
      <c r="H58" s="122">
        <v>151</v>
      </c>
      <c r="I58" s="122">
        <v>150</v>
      </c>
      <c r="J58" s="122">
        <v>260</v>
      </c>
      <c r="K58" s="122">
        <v>280</v>
      </c>
      <c r="L58" s="122">
        <v>297</v>
      </c>
      <c r="M58" s="122">
        <v>310</v>
      </c>
      <c r="N58" s="122">
        <v>317</v>
      </c>
      <c r="O58" s="17"/>
      <c r="P58" s="122">
        <v>169</v>
      </c>
      <c r="Q58" s="122">
        <v>217</v>
      </c>
      <c r="R58" s="122">
        <v>192</v>
      </c>
      <c r="S58" s="122">
        <v>277</v>
      </c>
      <c r="T58" s="122">
        <v>427</v>
      </c>
      <c r="U58" s="122">
        <v>478</v>
      </c>
      <c r="V58" s="122">
        <v>539</v>
      </c>
      <c r="W58" s="122">
        <v>547</v>
      </c>
      <c r="X58" s="122">
        <v>583</v>
      </c>
      <c r="Y58" s="18"/>
      <c r="Z58" s="122">
        <v>136</v>
      </c>
      <c r="AA58" s="122">
        <v>142</v>
      </c>
      <c r="AB58" s="124">
        <v>168</v>
      </c>
      <c r="AC58" s="122">
        <v>236</v>
      </c>
      <c r="AD58" s="122">
        <v>298</v>
      </c>
      <c r="AE58" s="122">
        <v>321</v>
      </c>
      <c r="AF58" s="122">
        <v>323</v>
      </c>
      <c r="AG58" s="122">
        <v>348</v>
      </c>
      <c r="AH58" s="122">
        <v>362</v>
      </c>
    </row>
    <row r="59" spans="1:34" s="9" customFormat="1" ht="11.25" x14ac:dyDescent="0.2">
      <c r="A59" s="35">
        <v>68</v>
      </c>
      <c r="B59" s="123">
        <v>229</v>
      </c>
      <c r="C59" s="161">
        <v>426</v>
      </c>
      <c r="D59" s="161">
        <v>478</v>
      </c>
      <c r="E59" s="124">
        <v>0</v>
      </c>
      <c r="F59" s="122">
        <v>21</v>
      </c>
      <c r="G59" s="122">
        <v>28</v>
      </c>
      <c r="H59" s="122">
        <v>28</v>
      </c>
      <c r="I59" s="122">
        <v>36</v>
      </c>
      <c r="J59" s="122">
        <v>32</v>
      </c>
      <c r="K59" s="122">
        <v>60</v>
      </c>
      <c r="L59" s="122">
        <v>53</v>
      </c>
      <c r="M59" s="122">
        <v>57</v>
      </c>
      <c r="N59" s="122">
        <v>61</v>
      </c>
      <c r="O59" s="17"/>
      <c r="P59" s="122">
        <v>122</v>
      </c>
      <c r="Q59" s="122">
        <v>136</v>
      </c>
      <c r="R59" s="122">
        <v>165</v>
      </c>
      <c r="S59" s="122">
        <v>208</v>
      </c>
      <c r="T59" s="122">
        <v>208</v>
      </c>
      <c r="U59" s="122">
        <v>357</v>
      </c>
      <c r="V59" s="122">
        <v>344</v>
      </c>
      <c r="W59" s="122">
        <v>414</v>
      </c>
      <c r="X59" s="122">
        <v>436</v>
      </c>
      <c r="Y59" s="18"/>
      <c r="Z59" s="122">
        <v>89</v>
      </c>
      <c r="AA59" s="122">
        <v>99</v>
      </c>
      <c r="AB59" s="124">
        <v>113</v>
      </c>
      <c r="AC59" s="122">
        <v>133</v>
      </c>
      <c r="AD59" s="122">
        <v>176</v>
      </c>
      <c r="AE59" s="122">
        <v>236</v>
      </c>
      <c r="AF59" s="122">
        <v>236</v>
      </c>
      <c r="AG59" s="122">
        <v>244</v>
      </c>
      <c r="AH59" s="122">
        <v>253</v>
      </c>
    </row>
    <row r="60" spans="1:34" s="9" customFormat="1" ht="11.25" x14ac:dyDescent="0.2">
      <c r="A60" s="35">
        <v>69</v>
      </c>
      <c r="B60" s="123">
        <v>238</v>
      </c>
      <c r="C60" s="161">
        <v>365</v>
      </c>
      <c r="D60" s="161">
        <v>493</v>
      </c>
      <c r="E60" s="124">
        <v>0</v>
      </c>
      <c r="F60" s="122">
        <v>6</v>
      </c>
      <c r="G60" s="122">
        <v>13</v>
      </c>
      <c r="H60" s="122">
        <v>13</v>
      </c>
      <c r="I60" s="122">
        <v>12</v>
      </c>
      <c r="J60" s="122">
        <v>16</v>
      </c>
      <c r="K60" s="122">
        <v>15</v>
      </c>
      <c r="L60" s="122">
        <v>12</v>
      </c>
      <c r="M60" s="122">
        <v>22</v>
      </c>
      <c r="N60" s="122">
        <v>20</v>
      </c>
      <c r="O60" s="17"/>
      <c r="P60" s="122">
        <v>106</v>
      </c>
      <c r="Q60" s="122">
        <v>85</v>
      </c>
      <c r="R60" s="122">
        <v>113</v>
      </c>
      <c r="S60" s="122">
        <v>176</v>
      </c>
      <c r="T60" s="122">
        <v>159</v>
      </c>
      <c r="U60" s="122">
        <v>171</v>
      </c>
      <c r="V60" s="122">
        <v>266</v>
      </c>
      <c r="W60" s="122">
        <v>288</v>
      </c>
      <c r="X60" s="122">
        <v>333</v>
      </c>
      <c r="Y60" s="18"/>
      <c r="Z60" s="122">
        <v>68</v>
      </c>
      <c r="AA60" s="122">
        <v>64</v>
      </c>
      <c r="AB60" s="124">
        <v>83</v>
      </c>
      <c r="AC60" s="122">
        <v>90</v>
      </c>
      <c r="AD60" s="122">
        <v>104</v>
      </c>
      <c r="AE60" s="122">
        <v>137</v>
      </c>
      <c r="AF60" s="122">
        <v>179</v>
      </c>
      <c r="AG60" s="122">
        <v>195</v>
      </c>
      <c r="AH60" s="122">
        <v>185</v>
      </c>
    </row>
    <row r="61" spans="1:34" s="9" customFormat="1" ht="11.25" x14ac:dyDescent="0.2">
      <c r="A61" s="35">
        <v>70</v>
      </c>
      <c r="B61" s="123">
        <v>582</v>
      </c>
      <c r="C61" s="161">
        <v>1885</v>
      </c>
      <c r="D61" s="161">
        <v>3688</v>
      </c>
      <c r="E61" s="124">
        <v>0</v>
      </c>
      <c r="F61" s="122">
        <v>5</v>
      </c>
      <c r="G61" s="122">
        <v>3</v>
      </c>
      <c r="H61" s="122">
        <v>2</v>
      </c>
      <c r="I61" s="122">
        <v>7</v>
      </c>
      <c r="J61" s="122">
        <v>8</v>
      </c>
      <c r="K61" s="122">
        <v>11</v>
      </c>
      <c r="L61" s="122">
        <v>7</v>
      </c>
      <c r="M61" s="122">
        <v>5</v>
      </c>
      <c r="N61" s="122">
        <v>12</v>
      </c>
      <c r="O61" s="17"/>
      <c r="P61" s="122">
        <v>59</v>
      </c>
      <c r="Q61" s="122">
        <v>78</v>
      </c>
      <c r="R61" s="122">
        <v>79</v>
      </c>
      <c r="S61" s="122">
        <v>127</v>
      </c>
      <c r="T61" s="122">
        <v>142</v>
      </c>
      <c r="U61" s="122">
        <v>124</v>
      </c>
      <c r="V61" s="122">
        <v>152</v>
      </c>
      <c r="W61" s="122">
        <v>222</v>
      </c>
      <c r="X61" s="122">
        <v>231</v>
      </c>
      <c r="Y61" s="18"/>
      <c r="Z61" s="122">
        <v>54</v>
      </c>
      <c r="AA61" s="122">
        <v>47</v>
      </c>
      <c r="AB61" s="124">
        <v>45</v>
      </c>
      <c r="AC61" s="122">
        <v>62</v>
      </c>
      <c r="AD61" s="122">
        <v>63</v>
      </c>
      <c r="AE61" s="122">
        <v>70</v>
      </c>
      <c r="AF61" s="122">
        <v>114</v>
      </c>
      <c r="AG61" s="122">
        <v>135</v>
      </c>
      <c r="AH61" s="122">
        <v>141</v>
      </c>
    </row>
    <row r="62" spans="1:34" s="16" customFormat="1" ht="22.5" x14ac:dyDescent="0.2">
      <c r="A62" s="35" t="s">
        <v>7</v>
      </c>
      <c r="B62" s="157">
        <v>880073</v>
      </c>
      <c r="C62" s="157">
        <v>961397</v>
      </c>
      <c r="D62" s="157">
        <v>1099993</v>
      </c>
      <c r="E62" s="157">
        <v>1315047</v>
      </c>
      <c r="F62" s="157">
        <v>1402078</v>
      </c>
      <c r="G62" s="157">
        <v>1412309</v>
      </c>
      <c r="H62" s="157">
        <v>1409949</v>
      </c>
      <c r="I62" s="157">
        <v>1429789</v>
      </c>
      <c r="J62" s="157">
        <v>1452974</v>
      </c>
      <c r="K62" s="157">
        <v>1467907</v>
      </c>
      <c r="L62" s="157">
        <v>1472236</v>
      </c>
      <c r="M62" s="157">
        <v>1469182</v>
      </c>
      <c r="N62" s="157">
        <v>1467684</v>
      </c>
      <c r="O62" s="38"/>
      <c r="P62" s="157">
        <v>344501</v>
      </c>
      <c r="Q62" s="157">
        <v>339732</v>
      </c>
      <c r="R62" s="157">
        <v>358940</v>
      </c>
      <c r="S62" s="157">
        <v>369134</v>
      </c>
      <c r="T62" s="157">
        <v>362368</v>
      </c>
      <c r="U62" s="157">
        <v>363699</v>
      </c>
      <c r="V62" s="157">
        <v>355475</v>
      </c>
      <c r="W62" s="157">
        <v>356310</v>
      </c>
      <c r="X62" s="157">
        <v>375468</v>
      </c>
      <c r="Y62" s="38"/>
      <c r="Z62" s="157">
        <v>58896</v>
      </c>
      <c r="AA62" s="157">
        <v>58258</v>
      </c>
      <c r="AB62" s="157">
        <v>61107</v>
      </c>
      <c r="AC62" s="157">
        <v>62593</v>
      </c>
      <c r="AD62" s="157">
        <v>62590</v>
      </c>
      <c r="AE62" s="157">
        <v>62176</v>
      </c>
      <c r="AF62" s="157">
        <v>60750</v>
      </c>
      <c r="AG62" s="157">
        <v>59456</v>
      </c>
      <c r="AH62" s="157">
        <v>58068</v>
      </c>
    </row>
    <row r="63" spans="1:34" s="16" customFormat="1" ht="11.25" x14ac:dyDescent="0.2">
      <c r="A63" s="35" t="s">
        <v>13</v>
      </c>
      <c r="B63" s="158">
        <v>40.54253681228716</v>
      </c>
      <c r="C63" s="158">
        <v>42.115395617003173</v>
      </c>
      <c r="D63" s="158">
        <v>43.45945383288803</v>
      </c>
      <c r="E63" s="158">
        <v>43.894408336736255</v>
      </c>
      <c r="F63" s="158">
        <v>44.34361569042521</v>
      </c>
      <c r="G63" s="158">
        <v>44.680306505162825</v>
      </c>
      <c r="H63" s="158">
        <v>44.978418368323958</v>
      </c>
      <c r="I63" s="158">
        <v>45.362478659438558</v>
      </c>
      <c r="J63" s="158">
        <v>45.62906562677653</v>
      </c>
      <c r="K63" s="158">
        <v>45.944191968564766</v>
      </c>
      <c r="L63" s="158">
        <v>46.31297767477497</v>
      </c>
      <c r="M63" s="158">
        <v>46.626541163722401</v>
      </c>
      <c r="N63" s="158">
        <v>46.881071129752726</v>
      </c>
      <c r="O63" s="40"/>
      <c r="P63" s="158">
        <v>38.313319845225415</v>
      </c>
      <c r="Q63" s="158">
        <v>38.456792412843065</v>
      </c>
      <c r="R63" s="158">
        <v>38.644285953084079</v>
      </c>
      <c r="S63" s="158">
        <v>38.772862971170362</v>
      </c>
      <c r="T63" s="158">
        <v>38.812695933415753</v>
      </c>
      <c r="U63" s="158">
        <v>38.640361947654519</v>
      </c>
      <c r="V63" s="158">
        <v>38.895857655250019</v>
      </c>
      <c r="W63" s="158">
        <v>38.920288512811879</v>
      </c>
      <c r="X63" s="158">
        <v>38.936327463325767</v>
      </c>
      <c r="Y63" s="40"/>
      <c r="Z63" s="158">
        <v>45.882351942406956</v>
      </c>
      <c r="AA63" s="158">
        <v>45.985564214356828</v>
      </c>
      <c r="AB63" s="158">
        <v>46.098777554126372</v>
      </c>
      <c r="AC63" s="158">
        <v>45.471586279615934</v>
      </c>
      <c r="AD63" s="158">
        <v>45.880092666560152</v>
      </c>
      <c r="AE63" s="158">
        <v>46.30588973237262</v>
      </c>
      <c r="AF63" s="158">
        <v>46.820773662551439</v>
      </c>
      <c r="AG63" s="158">
        <v>46.981683934338001</v>
      </c>
      <c r="AH63" s="158">
        <v>47.146121788248259</v>
      </c>
    </row>
    <row r="64" spans="1:34" s="16" customFormat="1" ht="11.25" x14ac:dyDescent="0.2">
      <c r="A64" s="144" t="s">
        <v>167</v>
      </c>
      <c r="B64" s="158">
        <v>2.0213095959085212</v>
      </c>
      <c r="C64" s="158">
        <v>1.9599603493665987</v>
      </c>
      <c r="D64" s="158">
        <v>2.1691956221539592</v>
      </c>
      <c r="E64" s="158">
        <v>2.458163092269706</v>
      </c>
      <c r="F64" s="158">
        <v>2.9566828664311116</v>
      </c>
      <c r="G64" s="158">
        <v>3.2642998097441844</v>
      </c>
      <c r="H64" s="158">
        <v>3.7591430612029226</v>
      </c>
      <c r="I64" s="158">
        <v>4.4636656177939544</v>
      </c>
      <c r="J64" s="158">
        <v>4.9063506986360386</v>
      </c>
      <c r="K64" s="158">
        <v>5.5250775423783658</v>
      </c>
      <c r="L64" s="158">
        <v>6.2005683871335844</v>
      </c>
      <c r="M64" s="158">
        <v>6.9039778597886441</v>
      </c>
      <c r="N64" s="158">
        <v>7.4669342992088215</v>
      </c>
      <c r="O64" s="40"/>
      <c r="P64" s="158">
        <v>3.4412091692041535</v>
      </c>
      <c r="Q64" s="158">
        <v>3.9239753688201291</v>
      </c>
      <c r="R64" s="158">
        <v>4.0207276982225437</v>
      </c>
      <c r="S64" s="158">
        <v>4.604831849680604</v>
      </c>
      <c r="T64" s="158">
        <v>4.9756049099258206</v>
      </c>
      <c r="U64" s="158">
        <v>5.1363902567782702</v>
      </c>
      <c r="V64" s="158">
        <v>5.3626837330332657</v>
      </c>
      <c r="W64" s="158">
        <v>5.532261233195813</v>
      </c>
      <c r="X64" s="158">
        <v>5.5362907091949252</v>
      </c>
      <c r="Y64" s="40"/>
      <c r="Z64" s="158">
        <v>10.265552838902472</v>
      </c>
      <c r="AA64" s="158">
        <v>11.043976792886815</v>
      </c>
      <c r="AB64" s="158">
        <v>12.001898309522641</v>
      </c>
      <c r="AC64" s="158">
        <v>12.744236575974949</v>
      </c>
      <c r="AD64" s="158">
        <v>13.749800287585876</v>
      </c>
      <c r="AE64" s="158">
        <v>14.69377251672671</v>
      </c>
      <c r="AF64" s="158">
        <v>15.787654320987654</v>
      </c>
      <c r="AG64" s="158">
        <v>16.635831539289558</v>
      </c>
      <c r="AH64" s="158">
        <v>17.283185231108355</v>
      </c>
    </row>
    <row r="65" spans="1:35" s="16" customFormat="1" ht="11.25" x14ac:dyDescent="0.2">
      <c r="A65" s="35" t="s">
        <v>14</v>
      </c>
      <c r="B65" s="158">
        <v>10.281760717576837</v>
      </c>
      <c r="C65" s="158">
        <v>9.8995524221523468</v>
      </c>
      <c r="D65" s="158">
        <v>12.544988922656779</v>
      </c>
      <c r="E65" s="158">
        <v>14.792703226576693</v>
      </c>
      <c r="F65" s="158">
        <v>16.051104146844896</v>
      </c>
      <c r="G65" s="158">
        <v>16.87428176128595</v>
      </c>
      <c r="H65" s="158">
        <v>17.955684921936893</v>
      </c>
      <c r="I65" s="158">
        <v>19.33474100024549</v>
      </c>
      <c r="J65" s="158">
        <v>20.332641877968911</v>
      </c>
      <c r="K65" s="158">
        <v>21.563900165337451</v>
      </c>
      <c r="L65" s="158">
        <v>22.908691269606233</v>
      </c>
      <c r="M65" s="158">
        <v>24.202719608598528</v>
      </c>
      <c r="N65" s="158">
        <v>25.216395354858399</v>
      </c>
      <c r="O65" s="40"/>
      <c r="P65" s="39">
        <v>11.247572575986716</v>
      </c>
      <c r="Q65" s="39">
        <v>11.88966597200146</v>
      </c>
      <c r="R65" s="39">
        <v>12.209004290410654</v>
      </c>
      <c r="S65" s="39">
        <v>12.878791983398981</v>
      </c>
      <c r="T65" s="39">
        <v>13.309398180854823</v>
      </c>
      <c r="U65" s="39">
        <v>13.351150264366963</v>
      </c>
      <c r="V65" s="39">
        <v>13.69069554821014</v>
      </c>
      <c r="W65" s="39">
        <v>13.743088883275799</v>
      </c>
      <c r="X65" s="39">
        <v>13.799844460779614</v>
      </c>
      <c r="Y65" s="40"/>
      <c r="Z65" s="158">
        <v>29.214208095626187</v>
      </c>
      <c r="AA65" s="158">
        <v>30.04394246283772</v>
      </c>
      <c r="AB65" s="158">
        <v>31.078272538334396</v>
      </c>
      <c r="AC65" s="158">
        <v>31.276660329429806</v>
      </c>
      <c r="AD65" s="158">
        <v>32.486020131011344</v>
      </c>
      <c r="AE65" s="158">
        <v>33.64159804426145</v>
      </c>
      <c r="AF65" s="158">
        <v>34.86255144032922</v>
      </c>
      <c r="AG65" s="158">
        <v>35.764262648008611</v>
      </c>
      <c r="AH65" s="158">
        <v>36.524419645932355</v>
      </c>
    </row>
    <row r="66" spans="1:35" s="16" customFormat="1" ht="11.25" x14ac:dyDescent="0.2">
      <c r="A66" s="35" t="s">
        <v>15</v>
      </c>
      <c r="B66" s="162">
        <v>19.938686904381793</v>
      </c>
      <c r="C66" s="162">
        <v>22.897200636157592</v>
      </c>
      <c r="D66" s="162">
        <v>28.883638350425866</v>
      </c>
      <c r="E66" s="162">
        <v>31.247324240122214</v>
      </c>
      <c r="F66" s="162">
        <v>33.268191926554728</v>
      </c>
      <c r="G66" s="162">
        <v>34.556460378005092</v>
      </c>
      <c r="H66" s="158">
        <v>35.884702212633222</v>
      </c>
      <c r="I66" s="158">
        <v>37.497141186566694</v>
      </c>
      <c r="J66" s="158">
        <v>38.776330478040208</v>
      </c>
      <c r="K66" s="158">
        <v>40.322581743938819</v>
      </c>
      <c r="L66" s="158">
        <v>41.937094324551225</v>
      </c>
      <c r="M66" s="158">
        <v>43.344731966495644</v>
      </c>
      <c r="N66" s="158">
        <v>44.386734474178361</v>
      </c>
      <c r="O66" s="40"/>
      <c r="P66" s="41">
        <v>21.066411998804067</v>
      </c>
      <c r="Q66" s="41">
        <v>21.680618840733285</v>
      </c>
      <c r="R66" s="41">
        <v>22.36334763470218</v>
      </c>
      <c r="S66" s="41">
        <v>22.919319271592432</v>
      </c>
      <c r="T66" s="41">
        <v>23.380927675732956</v>
      </c>
      <c r="U66" s="41">
        <v>23.32065801665663</v>
      </c>
      <c r="V66" s="41">
        <v>23.81151979745411</v>
      </c>
      <c r="W66" s="41">
        <v>23.862647694423394</v>
      </c>
      <c r="X66" s="41">
        <v>24.013497821385577</v>
      </c>
      <c r="Y66" s="43"/>
      <c r="Z66" s="162">
        <v>48.544892692203206</v>
      </c>
      <c r="AA66" s="162">
        <v>48.896288921693163</v>
      </c>
      <c r="AB66" s="162">
        <v>49.555697383278513</v>
      </c>
      <c r="AC66" s="162">
        <v>49.048615659898068</v>
      </c>
      <c r="AD66" s="162">
        <v>50.410608723438244</v>
      </c>
      <c r="AE66" s="162">
        <v>51.716096242923314</v>
      </c>
      <c r="AF66" s="162">
        <v>53.145679012345681</v>
      </c>
      <c r="AG66" s="162">
        <v>53.8095398277718</v>
      </c>
      <c r="AH66" s="162">
        <v>54.632499827788109</v>
      </c>
    </row>
    <row r="67" spans="1:35" s="9" customFormat="1" ht="15" customHeight="1" x14ac:dyDescent="0.2">
      <c r="A67" s="305" t="s">
        <v>196</v>
      </c>
      <c r="B67" s="304"/>
      <c r="C67" s="304"/>
      <c r="D67" s="304"/>
      <c r="E67" s="304"/>
      <c r="F67" s="304"/>
      <c r="G67" s="304"/>
      <c r="H67" s="304"/>
      <c r="I67" s="304"/>
      <c r="J67" s="304"/>
      <c r="K67" s="304"/>
      <c r="L67" s="304"/>
      <c r="M67" s="136"/>
      <c r="N67" s="136"/>
      <c r="P67" s="304"/>
      <c r="Q67" s="304"/>
      <c r="R67" s="304"/>
      <c r="S67" s="304"/>
      <c r="T67" s="304"/>
      <c r="U67" s="304"/>
      <c r="V67" s="136"/>
      <c r="W67" s="136"/>
      <c r="X67" s="136"/>
      <c r="Z67" s="146"/>
      <c r="AA67" s="146"/>
      <c r="AB67" s="146"/>
      <c r="AC67" s="146"/>
      <c r="AD67" s="145"/>
      <c r="AE67" s="145"/>
      <c r="AF67" s="145"/>
      <c r="AG67" s="145"/>
      <c r="AH67" s="145"/>
    </row>
    <row r="68" spans="1:35" ht="19.5" customHeight="1" x14ac:dyDescent="0.2">
      <c r="A68" s="301" t="s">
        <v>11</v>
      </c>
      <c r="B68" s="296"/>
      <c r="C68" s="296"/>
      <c r="D68" s="296"/>
      <c r="E68" s="296"/>
      <c r="F68" s="296"/>
      <c r="G68" s="296"/>
      <c r="H68" s="296"/>
      <c r="I68" s="296"/>
      <c r="J68" s="296"/>
      <c r="K68" s="296"/>
      <c r="L68" s="296"/>
      <c r="M68" s="179"/>
      <c r="N68" s="135"/>
      <c r="P68" s="296"/>
      <c r="Q68" s="296"/>
      <c r="R68" s="296"/>
      <c r="S68" s="296"/>
      <c r="T68" s="296"/>
      <c r="U68" s="296"/>
      <c r="V68" s="179"/>
      <c r="W68" s="179"/>
      <c r="X68" s="135"/>
      <c r="Z68" s="296"/>
      <c r="AA68" s="296"/>
      <c r="AB68" s="296"/>
      <c r="AC68" s="296"/>
      <c r="AD68" s="296"/>
      <c r="AE68" s="179"/>
      <c r="AF68" s="179"/>
      <c r="AG68" s="179"/>
      <c r="AH68" s="9"/>
      <c r="AI68" s="9"/>
    </row>
  </sheetData>
  <mergeCells count="12">
    <mergeCell ref="A1:AD1"/>
    <mergeCell ref="A67:L67"/>
    <mergeCell ref="A68:L68"/>
    <mergeCell ref="P67:U67"/>
    <mergeCell ref="P68:U68"/>
    <mergeCell ref="Z68:AD68"/>
    <mergeCell ref="A3:N3"/>
    <mergeCell ref="A4:N4"/>
    <mergeCell ref="P4:X4"/>
    <mergeCell ref="P3:X3"/>
    <mergeCell ref="Z4:AH4"/>
    <mergeCell ref="Z3:AH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R73"/>
  <sheetViews>
    <sheetView topLeftCell="A37" workbookViewId="0">
      <selection activeCell="A49" sqref="A49:K49"/>
    </sheetView>
  </sheetViews>
  <sheetFormatPr baseColWidth="10" defaultColWidth="10.7109375" defaultRowHeight="11.25" x14ac:dyDescent="0.2"/>
  <cols>
    <col min="1" max="16384" width="10.7109375" style="9"/>
  </cols>
  <sheetData>
    <row r="1" spans="1:11" ht="12.75" x14ac:dyDescent="0.2">
      <c r="A1" s="15" t="s">
        <v>272</v>
      </c>
    </row>
    <row r="2" spans="1:11" ht="12.75" x14ac:dyDescent="0.2">
      <c r="A2" s="15"/>
    </row>
    <row r="3" spans="1:11" ht="12.75" x14ac:dyDescent="0.2">
      <c r="A3" s="15"/>
      <c r="K3" s="15"/>
    </row>
    <row r="9" spans="1:11" x14ac:dyDescent="0.2">
      <c r="K9" s="21"/>
    </row>
    <row r="19" spans="1:18" x14ac:dyDescent="0.2">
      <c r="K19" s="19"/>
    </row>
    <row r="20" spans="1:18" x14ac:dyDescent="0.2">
      <c r="K20" s="19"/>
    </row>
    <row r="21" spans="1:18" x14ac:dyDescent="0.2">
      <c r="K21" s="19"/>
    </row>
    <row r="22" spans="1:18" x14ac:dyDescent="0.2">
      <c r="K22" s="19"/>
    </row>
    <row r="23" spans="1:18" x14ac:dyDescent="0.2">
      <c r="K23" s="19"/>
    </row>
    <row r="24" spans="1:18" ht="15" customHeight="1" x14ac:dyDescent="0.2">
      <c r="A24" s="303" t="s">
        <v>196</v>
      </c>
      <c r="B24" s="245"/>
      <c r="C24" s="245"/>
      <c r="D24" s="245"/>
      <c r="E24" s="245"/>
      <c r="F24" s="245"/>
      <c r="G24" s="245"/>
      <c r="H24" s="245"/>
      <c r="I24" s="245"/>
      <c r="J24" s="245"/>
      <c r="K24" s="245"/>
      <c r="L24" s="21"/>
      <c r="M24" s="21"/>
      <c r="N24" s="21"/>
      <c r="O24" s="21"/>
      <c r="P24" s="21"/>
      <c r="Q24" s="21"/>
      <c r="R24" s="21"/>
    </row>
    <row r="25" spans="1:18" ht="12.75" x14ac:dyDescent="0.2">
      <c r="A25" s="303" t="s">
        <v>267</v>
      </c>
      <c r="B25" s="245"/>
      <c r="C25" s="245"/>
      <c r="D25" s="245"/>
      <c r="E25" s="245"/>
      <c r="F25" s="245"/>
      <c r="G25" s="245"/>
      <c r="H25" s="245"/>
      <c r="I25" s="245"/>
      <c r="J25" s="245"/>
      <c r="K25" s="245"/>
    </row>
    <row r="48" spans="1:11" ht="12.75" x14ac:dyDescent="0.2">
      <c r="A48" s="303" t="s">
        <v>256</v>
      </c>
      <c r="B48" s="245"/>
      <c r="C48" s="245"/>
      <c r="D48" s="245"/>
      <c r="E48" s="245"/>
      <c r="F48" s="245"/>
      <c r="G48" s="245"/>
      <c r="H48" s="245"/>
      <c r="I48" s="245"/>
      <c r="J48" s="245"/>
      <c r="K48" s="245"/>
    </row>
    <row r="49" spans="1:11" ht="12.75" x14ac:dyDescent="0.2">
      <c r="A49" s="303" t="s">
        <v>268</v>
      </c>
      <c r="B49" s="245"/>
      <c r="C49" s="245"/>
      <c r="D49" s="245"/>
      <c r="E49" s="245"/>
      <c r="F49" s="245"/>
      <c r="G49" s="245"/>
      <c r="H49" s="245"/>
      <c r="I49" s="245"/>
      <c r="J49" s="245"/>
      <c r="K49" s="245"/>
    </row>
    <row r="71" spans="1:11" ht="15" customHeight="1" x14ac:dyDescent="0.2">
      <c r="A71" s="303" t="s">
        <v>256</v>
      </c>
      <c r="B71" s="245"/>
      <c r="C71" s="245"/>
      <c r="D71" s="245"/>
      <c r="E71" s="245"/>
      <c r="F71" s="245"/>
      <c r="G71" s="245"/>
      <c r="H71" s="245"/>
      <c r="I71" s="245"/>
      <c r="J71" s="245"/>
      <c r="K71" s="245"/>
    </row>
    <row r="72" spans="1:11" ht="24.75" customHeight="1" x14ac:dyDescent="0.2">
      <c r="A72" s="303" t="s">
        <v>273</v>
      </c>
      <c r="B72" s="245"/>
      <c r="C72" s="245"/>
      <c r="D72" s="245"/>
      <c r="E72" s="245"/>
      <c r="F72" s="245"/>
      <c r="G72" s="245"/>
      <c r="H72" s="245"/>
      <c r="I72" s="245"/>
      <c r="J72" s="245"/>
      <c r="K72" s="245"/>
    </row>
    <row r="73" spans="1:11" ht="15" customHeight="1" x14ac:dyDescent="0.2">
      <c r="A73" s="301"/>
      <c r="B73" s="296"/>
      <c r="C73" s="296"/>
      <c r="D73" s="296"/>
      <c r="E73" s="296"/>
      <c r="F73" s="296"/>
      <c r="G73" s="296"/>
      <c r="H73" s="296"/>
      <c r="I73" s="296"/>
      <c r="J73" s="296"/>
      <c r="K73" s="296"/>
    </row>
  </sheetData>
  <mergeCells count="7">
    <mergeCell ref="A24:K24"/>
    <mergeCell ref="A25:K25"/>
    <mergeCell ref="A71:K71"/>
    <mergeCell ref="A72:K72"/>
    <mergeCell ref="A73:K73"/>
    <mergeCell ref="A48:K48"/>
    <mergeCell ref="A49:K49"/>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7"/>
  </sheetPr>
  <dimension ref="A1:AI68"/>
  <sheetViews>
    <sheetView workbookViewId="0">
      <pane xSplit="1" ySplit="6" topLeftCell="B50" activePane="bottomRight" state="frozen"/>
      <selection sqref="A1:XFD1048576"/>
      <selection pane="topRight" sqref="A1:XFD1048576"/>
      <selection pane="bottomLeft" sqref="A1:XFD1048576"/>
      <selection pane="bottomRight" activeCell="A5" sqref="A5"/>
    </sheetView>
  </sheetViews>
  <sheetFormatPr baseColWidth="10" defaultColWidth="10.7109375" defaultRowHeight="12.75" x14ac:dyDescent="0.2"/>
  <cols>
    <col min="1" max="1" width="20.7109375" style="2" customWidth="1"/>
    <col min="2" max="16384" width="10.7109375" style="1"/>
  </cols>
  <sheetData>
    <row r="1" spans="1:34" x14ac:dyDescent="0.2">
      <c r="A1" s="313" t="str">
        <f>'V2.2-20 à 22'!A1</f>
        <v xml:space="preserve">Figures V 2.2-20 à 2.2-22 : Évolution des pyramides des âges des agents de la fonction publique hospitalière au 31 décembre selon le statut </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181"/>
      <c r="AF1" s="181"/>
      <c r="AG1" s="181"/>
    </row>
    <row r="2" spans="1:34" x14ac:dyDescent="0.2">
      <c r="A2" s="31"/>
    </row>
    <row r="3" spans="1:34" s="9" customFormat="1" ht="30" customHeight="1" x14ac:dyDescent="0.2">
      <c r="A3" s="312" t="s">
        <v>17</v>
      </c>
      <c r="B3" s="312"/>
      <c r="C3" s="312"/>
      <c r="D3" s="312"/>
      <c r="E3" s="312"/>
      <c r="F3" s="312"/>
      <c r="G3" s="312"/>
      <c r="H3" s="312"/>
      <c r="I3" s="312"/>
      <c r="J3" s="312"/>
      <c r="K3" s="312"/>
      <c r="L3" s="312"/>
      <c r="M3" s="312"/>
      <c r="N3" s="312"/>
      <c r="P3" s="312"/>
      <c r="Q3" s="312"/>
      <c r="R3" s="312"/>
      <c r="S3" s="312"/>
      <c r="T3" s="312"/>
      <c r="U3" s="312"/>
      <c r="V3" s="312"/>
      <c r="W3" s="312"/>
      <c r="X3" s="312"/>
      <c r="Z3" s="312"/>
      <c r="AA3" s="312"/>
      <c r="AB3" s="312"/>
      <c r="AC3" s="312"/>
      <c r="AD3" s="312"/>
      <c r="AE3" s="312"/>
      <c r="AF3" s="312"/>
      <c r="AG3" s="312"/>
      <c r="AH3" s="312"/>
    </row>
    <row r="4" spans="1:34" s="9" customFormat="1" ht="30" customHeight="1" x14ac:dyDescent="0.2">
      <c r="A4" s="312" t="s">
        <v>204</v>
      </c>
      <c r="B4" s="312"/>
      <c r="C4" s="312"/>
      <c r="D4" s="312"/>
      <c r="E4" s="312"/>
      <c r="F4" s="312"/>
      <c r="G4" s="312"/>
      <c r="H4" s="312"/>
      <c r="I4" s="312"/>
      <c r="J4" s="312"/>
      <c r="K4" s="312"/>
      <c r="L4" s="312"/>
      <c r="M4" s="312"/>
      <c r="N4" s="312"/>
      <c r="P4" s="312" t="s">
        <v>193</v>
      </c>
      <c r="Q4" s="312"/>
      <c r="R4" s="312"/>
      <c r="S4" s="312"/>
      <c r="T4" s="312"/>
      <c r="U4" s="312"/>
      <c r="V4" s="312"/>
      <c r="W4" s="312"/>
      <c r="X4" s="312"/>
      <c r="Z4" s="312" t="s">
        <v>203</v>
      </c>
      <c r="AA4" s="312"/>
      <c r="AB4" s="312"/>
      <c r="AC4" s="312"/>
      <c r="AD4" s="312"/>
      <c r="AE4" s="312"/>
      <c r="AF4" s="312"/>
      <c r="AG4" s="312"/>
      <c r="AH4" s="312"/>
    </row>
    <row r="5" spans="1:34" s="9" customFormat="1" ht="11.25" x14ac:dyDescent="0.2">
      <c r="A5" s="35"/>
      <c r="B5" s="155" t="s">
        <v>270</v>
      </c>
      <c r="C5" s="155" t="s">
        <v>270</v>
      </c>
      <c r="D5" s="155" t="s">
        <v>270</v>
      </c>
      <c r="E5" s="155" t="s">
        <v>270</v>
      </c>
      <c r="F5" s="155" t="s">
        <v>261</v>
      </c>
      <c r="G5" s="155" t="s">
        <v>261</v>
      </c>
      <c r="H5" s="155" t="s">
        <v>261</v>
      </c>
      <c r="I5" s="155" t="s">
        <v>261</v>
      </c>
      <c r="J5" s="155" t="s">
        <v>261</v>
      </c>
      <c r="K5" s="155" t="s">
        <v>261</v>
      </c>
      <c r="L5" s="155" t="s">
        <v>261</v>
      </c>
      <c r="M5" s="155" t="s">
        <v>261</v>
      </c>
      <c r="N5" s="155" t="s">
        <v>261</v>
      </c>
      <c r="O5" s="36"/>
      <c r="P5" s="160" t="s">
        <v>261</v>
      </c>
      <c r="Q5" s="160" t="s">
        <v>261</v>
      </c>
      <c r="R5" s="160" t="s">
        <v>261</v>
      </c>
      <c r="S5" s="160" t="s">
        <v>261</v>
      </c>
      <c r="T5" s="160" t="s">
        <v>261</v>
      </c>
      <c r="U5" s="160" t="s">
        <v>261</v>
      </c>
      <c r="V5" s="160" t="s">
        <v>261</v>
      </c>
      <c r="W5" s="160" t="s">
        <v>261</v>
      </c>
      <c r="X5" s="160" t="s">
        <v>261</v>
      </c>
      <c r="Y5" s="36"/>
      <c r="Z5" s="160" t="s">
        <v>261</v>
      </c>
      <c r="AA5" s="160" t="s">
        <v>261</v>
      </c>
      <c r="AB5" s="160" t="s">
        <v>261</v>
      </c>
      <c r="AC5" s="160" t="s">
        <v>261</v>
      </c>
      <c r="AD5" s="160" t="s">
        <v>261</v>
      </c>
      <c r="AE5" s="160" t="s">
        <v>261</v>
      </c>
      <c r="AF5" s="160" t="s">
        <v>261</v>
      </c>
      <c r="AG5" s="160" t="s">
        <v>261</v>
      </c>
      <c r="AH5" s="160" t="s">
        <v>261</v>
      </c>
    </row>
    <row r="6" spans="1:34" s="9" customFormat="1" ht="11.25" x14ac:dyDescent="0.2">
      <c r="A6" s="35" t="s">
        <v>6</v>
      </c>
      <c r="B6" s="155">
        <v>1992</v>
      </c>
      <c r="C6" s="155">
        <v>1997</v>
      </c>
      <c r="D6" s="155">
        <v>2002</v>
      </c>
      <c r="E6" s="155">
        <v>2007</v>
      </c>
      <c r="F6" s="156">
        <v>2009</v>
      </c>
      <c r="G6" s="156">
        <v>2010</v>
      </c>
      <c r="H6" s="156">
        <v>2011</v>
      </c>
      <c r="I6" s="156">
        <v>2012</v>
      </c>
      <c r="J6" s="156">
        <v>2013</v>
      </c>
      <c r="K6" s="156">
        <v>2014</v>
      </c>
      <c r="L6" s="156">
        <v>2015</v>
      </c>
      <c r="M6" s="156">
        <v>2016</v>
      </c>
      <c r="N6" s="156">
        <v>2017</v>
      </c>
      <c r="O6" s="36"/>
      <c r="P6" s="156">
        <v>2009</v>
      </c>
      <c r="Q6" s="156">
        <v>2010</v>
      </c>
      <c r="R6" s="156">
        <v>2011</v>
      </c>
      <c r="S6" s="156">
        <v>2012</v>
      </c>
      <c r="T6" s="156">
        <v>2013</v>
      </c>
      <c r="U6" s="156">
        <v>2014</v>
      </c>
      <c r="V6" s="156">
        <v>2015</v>
      </c>
      <c r="W6" s="156">
        <v>2016</v>
      </c>
      <c r="X6" s="156">
        <v>2017</v>
      </c>
      <c r="Y6" s="36"/>
      <c r="Z6" s="156">
        <v>2009</v>
      </c>
      <c r="AA6" s="156">
        <v>2010</v>
      </c>
      <c r="AB6" s="156">
        <v>2011</v>
      </c>
      <c r="AC6" s="156">
        <v>2012</v>
      </c>
      <c r="AD6" s="156">
        <v>2013</v>
      </c>
      <c r="AE6" s="156">
        <v>2014</v>
      </c>
      <c r="AF6" s="156">
        <v>2015</v>
      </c>
      <c r="AG6" s="156">
        <v>2016</v>
      </c>
      <c r="AH6" s="156">
        <v>2017</v>
      </c>
    </row>
    <row r="7" spans="1:34" s="9" customFormat="1" ht="11.25" x14ac:dyDescent="0.2">
      <c r="A7" s="35">
        <v>16</v>
      </c>
      <c r="B7" s="124">
        <v>0</v>
      </c>
      <c r="C7" s="124">
        <v>0</v>
      </c>
      <c r="D7" s="124">
        <v>0</v>
      </c>
      <c r="E7" s="124">
        <v>0</v>
      </c>
      <c r="F7" s="124">
        <v>0</v>
      </c>
      <c r="G7" s="124">
        <v>0</v>
      </c>
      <c r="H7" s="124">
        <v>0</v>
      </c>
      <c r="I7" s="124">
        <v>0</v>
      </c>
      <c r="J7" s="124">
        <v>0</v>
      </c>
      <c r="K7" s="122">
        <v>0</v>
      </c>
      <c r="L7" s="122">
        <v>0</v>
      </c>
      <c r="M7" s="122">
        <v>0</v>
      </c>
      <c r="N7" s="122">
        <v>0</v>
      </c>
      <c r="P7" s="124">
        <v>2</v>
      </c>
      <c r="Q7" s="124">
        <v>4</v>
      </c>
      <c r="R7" s="124">
        <v>1</v>
      </c>
      <c r="S7" s="124">
        <v>0</v>
      </c>
      <c r="T7" s="122">
        <v>1</v>
      </c>
      <c r="U7" s="122">
        <v>4</v>
      </c>
      <c r="V7" s="122">
        <v>0</v>
      </c>
      <c r="W7" s="122">
        <v>1</v>
      </c>
      <c r="X7" s="122">
        <v>0</v>
      </c>
      <c r="Z7" s="124">
        <v>0</v>
      </c>
      <c r="AA7" s="122">
        <v>6</v>
      </c>
      <c r="AB7" s="124">
        <v>8</v>
      </c>
      <c r="AC7" s="122">
        <v>9</v>
      </c>
      <c r="AD7" s="122">
        <v>5</v>
      </c>
      <c r="AE7" s="122">
        <v>5</v>
      </c>
      <c r="AF7" s="122">
        <v>7</v>
      </c>
      <c r="AG7" s="122">
        <v>5</v>
      </c>
      <c r="AH7" s="122">
        <v>3</v>
      </c>
    </row>
    <row r="8" spans="1:34" s="9" customFormat="1" ht="11.25" x14ac:dyDescent="0.2">
      <c r="A8" s="35">
        <v>17</v>
      </c>
      <c r="B8" s="124">
        <v>0</v>
      </c>
      <c r="C8" s="124">
        <v>0</v>
      </c>
      <c r="D8" s="124">
        <v>0</v>
      </c>
      <c r="E8" s="124">
        <v>0</v>
      </c>
      <c r="F8" s="124">
        <v>0</v>
      </c>
      <c r="G8" s="124">
        <v>0</v>
      </c>
      <c r="H8" s="124">
        <v>0</v>
      </c>
      <c r="I8" s="124">
        <v>0</v>
      </c>
      <c r="J8" s="124">
        <v>0</v>
      </c>
      <c r="K8" s="122">
        <v>0</v>
      </c>
      <c r="L8" s="122">
        <v>0</v>
      </c>
      <c r="M8" s="122">
        <v>0</v>
      </c>
      <c r="N8" s="122">
        <v>0</v>
      </c>
      <c r="P8" s="122">
        <v>33</v>
      </c>
      <c r="Q8" s="122">
        <v>26</v>
      </c>
      <c r="R8" s="122">
        <v>25</v>
      </c>
      <c r="S8" s="122">
        <v>10</v>
      </c>
      <c r="T8" s="122">
        <v>8</v>
      </c>
      <c r="U8" s="122">
        <v>13</v>
      </c>
      <c r="V8" s="122">
        <v>15</v>
      </c>
      <c r="W8" s="122">
        <v>10</v>
      </c>
      <c r="X8" s="122">
        <v>9</v>
      </c>
      <c r="Z8" s="122">
        <v>0</v>
      </c>
      <c r="AA8" s="122">
        <v>19</v>
      </c>
      <c r="AB8" s="124">
        <v>15</v>
      </c>
      <c r="AC8" s="122">
        <v>32</v>
      </c>
      <c r="AD8" s="122">
        <v>19</v>
      </c>
      <c r="AE8" s="122">
        <v>8</v>
      </c>
      <c r="AF8" s="122">
        <v>21</v>
      </c>
      <c r="AG8" s="122">
        <v>17</v>
      </c>
      <c r="AH8" s="122">
        <v>22</v>
      </c>
    </row>
    <row r="9" spans="1:34" s="9" customFormat="1" ht="11.25" x14ac:dyDescent="0.2">
      <c r="A9" s="35">
        <v>18</v>
      </c>
      <c r="B9" s="123">
        <v>12</v>
      </c>
      <c r="C9" s="161">
        <v>1</v>
      </c>
      <c r="D9" s="161">
        <v>0</v>
      </c>
      <c r="E9" s="161">
        <v>1</v>
      </c>
      <c r="F9" s="122">
        <v>5</v>
      </c>
      <c r="G9" s="122">
        <v>0</v>
      </c>
      <c r="H9" s="122">
        <v>4</v>
      </c>
      <c r="I9" s="122">
        <v>2</v>
      </c>
      <c r="J9" s="122">
        <v>0</v>
      </c>
      <c r="K9" s="122">
        <v>2</v>
      </c>
      <c r="L9" s="122">
        <v>0</v>
      </c>
      <c r="M9" s="122">
        <v>0</v>
      </c>
      <c r="N9" s="122">
        <v>0</v>
      </c>
      <c r="P9" s="122">
        <v>939</v>
      </c>
      <c r="Q9" s="122">
        <v>904</v>
      </c>
      <c r="R9" s="122">
        <v>872</v>
      </c>
      <c r="S9" s="122">
        <v>715</v>
      </c>
      <c r="T9" s="122">
        <v>645</v>
      </c>
      <c r="U9" s="122">
        <v>882</v>
      </c>
      <c r="V9" s="122">
        <v>787</v>
      </c>
      <c r="W9" s="122">
        <v>779</v>
      </c>
      <c r="X9" s="122">
        <v>777</v>
      </c>
      <c r="Z9" s="122">
        <v>0</v>
      </c>
      <c r="AA9" s="122">
        <v>42</v>
      </c>
      <c r="AB9" s="124">
        <v>42</v>
      </c>
      <c r="AC9" s="122">
        <v>47</v>
      </c>
      <c r="AD9" s="122">
        <v>38</v>
      </c>
      <c r="AE9" s="122">
        <v>46</v>
      </c>
      <c r="AF9" s="122">
        <v>34</v>
      </c>
      <c r="AG9" s="122">
        <v>37</v>
      </c>
      <c r="AH9" s="122">
        <v>34</v>
      </c>
    </row>
    <row r="10" spans="1:34" s="9" customFormat="1" ht="11.25" x14ac:dyDescent="0.2">
      <c r="A10" s="35">
        <v>19</v>
      </c>
      <c r="B10" s="123">
        <v>178</v>
      </c>
      <c r="C10" s="161">
        <v>23</v>
      </c>
      <c r="D10" s="161">
        <v>31</v>
      </c>
      <c r="E10" s="161">
        <v>41</v>
      </c>
      <c r="F10" s="122">
        <v>50</v>
      </c>
      <c r="G10" s="122">
        <v>42</v>
      </c>
      <c r="H10" s="122">
        <v>42</v>
      </c>
      <c r="I10" s="122">
        <v>38</v>
      </c>
      <c r="J10" s="122">
        <v>23</v>
      </c>
      <c r="K10" s="122">
        <v>8</v>
      </c>
      <c r="L10" s="122">
        <v>12</v>
      </c>
      <c r="M10" s="122">
        <v>5</v>
      </c>
      <c r="N10" s="122">
        <v>5</v>
      </c>
      <c r="P10" s="122">
        <v>2496</v>
      </c>
      <c r="Q10" s="122">
        <v>2446</v>
      </c>
      <c r="R10" s="122">
        <v>2589</v>
      </c>
      <c r="S10" s="122">
        <v>2067</v>
      </c>
      <c r="T10" s="122">
        <v>2049</v>
      </c>
      <c r="U10" s="122">
        <v>2281</v>
      </c>
      <c r="V10" s="122">
        <v>2345</v>
      </c>
      <c r="W10" s="122">
        <v>2253</v>
      </c>
      <c r="X10" s="122">
        <v>2284</v>
      </c>
      <c r="Z10" s="122">
        <v>2</v>
      </c>
      <c r="AA10" s="122">
        <v>69</v>
      </c>
      <c r="AB10" s="124">
        <v>52</v>
      </c>
      <c r="AC10" s="122">
        <v>75</v>
      </c>
      <c r="AD10" s="122">
        <v>64</v>
      </c>
      <c r="AE10" s="122">
        <v>61</v>
      </c>
      <c r="AF10" s="122">
        <v>63</v>
      </c>
      <c r="AG10" s="122">
        <v>52</v>
      </c>
      <c r="AH10" s="122">
        <v>46</v>
      </c>
    </row>
    <row r="11" spans="1:34" s="9" customFormat="1" ht="11.25" x14ac:dyDescent="0.2">
      <c r="A11" s="35">
        <v>20</v>
      </c>
      <c r="B11" s="123">
        <v>891</v>
      </c>
      <c r="C11" s="161">
        <v>140</v>
      </c>
      <c r="D11" s="161">
        <v>183</v>
      </c>
      <c r="E11" s="161">
        <v>300</v>
      </c>
      <c r="F11" s="122">
        <v>308</v>
      </c>
      <c r="G11" s="122">
        <v>258</v>
      </c>
      <c r="H11" s="122">
        <v>241</v>
      </c>
      <c r="I11" s="122">
        <v>202</v>
      </c>
      <c r="J11" s="122">
        <v>145</v>
      </c>
      <c r="K11" s="122">
        <v>113</v>
      </c>
      <c r="L11" s="122">
        <v>65</v>
      </c>
      <c r="M11" s="122">
        <v>92</v>
      </c>
      <c r="N11" s="122">
        <v>93</v>
      </c>
      <c r="P11" s="122">
        <v>4342</v>
      </c>
      <c r="Q11" s="122">
        <v>4235</v>
      </c>
      <c r="R11" s="122">
        <v>4405</v>
      </c>
      <c r="S11" s="122">
        <v>3738</v>
      </c>
      <c r="T11" s="122">
        <v>3544</v>
      </c>
      <c r="U11" s="122">
        <v>3436</v>
      </c>
      <c r="V11" s="122">
        <v>3580</v>
      </c>
      <c r="W11" s="122">
        <v>3786</v>
      </c>
      <c r="X11" s="122">
        <v>3875</v>
      </c>
      <c r="Z11" s="122">
        <v>2</v>
      </c>
      <c r="AA11" s="122">
        <v>62</v>
      </c>
      <c r="AB11" s="124">
        <v>80</v>
      </c>
      <c r="AC11" s="122">
        <v>104</v>
      </c>
      <c r="AD11" s="122">
        <v>75</v>
      </c>
      <c r="AE11" s="122">
        <v>72</v>
      </c>
      <c r="AF11" s="122">
        <v>69</v>
      </c>
      <c r="AG11" s="122">
        <v>81</v>
      </c>
      <c r="AH11" s="122">
        <v>84</v>
      </c>
    </row>
    <row r="12" spans="1:34" s="9" customFormat="1" ht="11.25" x14ac:dyDescent="0.2">
      <c r="A12" s="35">
        <v>21</v>
      </c>
      <c r="B12" s="123">
        <v>2707</v>
      </c>
      <c r="C12" s="161">
        <v>382</v>
      </c>
      <c r="D12" s="161">
        <v>514</v>
      </c>
      <c r="E12" s="161">
        <v>1145</v>
      </c>
      <c r="F12" s="122">
        <v>1190</v>
      </c>
      <c r="G12" s="122">
        <v>1122</v>
      </c>
      <c r="H12" s="122">
        <v>979</v>
      </c>
      <c r="I12" s="122">
        <v>1209</v>
      </c>
      <c r="J12" s="122">
        <v>883</v>
      </c>
      <c r="K12" s="122">
        <v>595</v>
      </c>
      <c r="L12" s="122">
        <v>457</v>
      </c>
      <c r="M12" s="122">
        <v>405</v>
      </c>
      <c r="N12" s="122">
        <v>478</v>
      </c>
      <c r="P12" s="122">
        <v>6682</v>
      </c>
      <c r="Q12" s="122">
        <v>6561</v>
      </c>
      <c r="R12" s="122">
        <v>6890</v>
      </c>
      <c r="S12" s="122">
        <v>6274</v>
      </c>
      <c r="T12" s="122">
        <v>6301</v>
      </c>
      <c r="U12" s="122">
        <v>5761</v>
      </c>
      <c r="V12" s="122">
        <v>5819</v>
      </c>
      <c r="W12" s="122">
        <v>6030</v>
      </c>
      <c r="X12" s="122">
        <v>6551</v>
      </c>
      <c r="Z12" s="122">
        <v>12</v>
      </c>
      <c r="AA12" s="122">
        <v>132</v>
      </c>
      <c r="AB12" s="124">
        <v>96</v>
      </c>
      <c r="AC12" s="122">
        <v>139</v>
      </c>
      <c r="AD12" s="122">
        <v>102</v>
      </c>
      <c r="AE12" s="122">
        <v>97</v>
      </c>
      <c r="AF12" s="122">
        <v>86</v>
      </c>
      <c r="AG12" s="122">
        <v>95</v>
      </c>
      <c r="AH12" s="122">
        <v>92</v>
      </c>
    </row>
    <row r="13" spans="1:34" s="9" customFormat="1" ht="11.25" x14ac:dyDescent="0.2">
      <c r="A13" s="35">
        <v>22</v>
      </c>
      <c r="B13" s="123">
        <v>5168</v>
      </c>
      <c r="C13" s="161">
        <v>1250</v>
      </c>
      <c r="D13" s="161">
        <v>1864</v>
      </c>
      <c r="E13" s="161">
        <v>3220</v>
      </c>
      <c r="F13" s="122">
        <v>3592</v>
      </c>
      <c r="G13" s="122">
        <v>3417</v>
      </c>
      <c r="H13" s="122">
        <v>3472</v>
      </c>
      <c r="I13" s="122">
        <v>3494</v>
      </c>
      <c r="J13" s="122">
        <v>2977</v>
      </c>
      <c r="K13" s="122">
        <v>2166</v>
      </c>
      <c r="L13" s="122">
        <v>1701</v>
      </c>
      <c r="M13" s="122">
        <v>1427</v>
      </c>
      <c r="N13" s="122">
        <v>1486</v>
      </c>
      <c r="P13" s="122">
        <v>8822</v>
      </c>
      <c r="Q13" s="122">
        <v>8891</v>
      </c>
      <c r="R13" s="122">
        <v>9289</v>
      </c>
      <c r="S13" s="122">
        <v>9048</v>
      </c>
      <c r="T13" s="122">
        <v>9127</v>
      </c>
      <c r="U13" s="122">
        <v>9129</v>
      </c>
      <c r="V13" s="122">
        <v>8688</v>
      </c>
      <c r="W13" s="122">
        <v>9146</v>
      </c>
      <c r="X13" s="122">
        <v>9782</v>
      </c>
      <c r="Z13" s="122">
        <v>59</v>
      </c>
      <c r="AA13" s="122">
        <v>177</v>
      </c>
      <c r="AB13" s="124">
        <v>151</v>
      </c>
      <c r="AC13" s="122">
        <v>182</v>
      </c>
      <c r="AD13" s="122">
        <v>152</v>
      </c>
      <c r="AE13" s="122">
        <v>135</v>
      </c>
      <c r="AF13" s="122">
        <v>119</v>
      </c>
      <c r="AG13" s="122">
        <v>128</v>
      </c>
      <c r="AH13" s="122">
        <v>152</v>
      </c>
    </row>
    <row r="14" spans="1:34" s="9" customFormat="1" ht="11.25" x14ac:dyDescent="0.2">
      <c r="A14" s="35">
        <v>23</v>
      </c>
      <c r="B14" s="123">
        <v>8563</v>
      </c>
      <c r="C14" s="161">
        <v>3299</v>
      </c>
      <c r="D14" s="161">
        <v>3711</v>
      </c>
      <c r="E14" s="161">
        <v>6485</v>
      </c>
      <c r="F14" s="122">
        <v>6937</v>
      </c>
      <c r="G14" s="122">
        <v>7003</v>
      </c>
      <c r="H14" s="122">
        <v>6910</v>
      </c>
      <c r="I14" s="122">
        <v>7144</v>
      </c>
      <c r="J14" s="122">
        <v>6308</v>
      </c>
      <c r="K14" s="122">
        <v>5148</v>
      </c>
      <c r="L14" s="122">
        <v>4188</v>
      </c>
      <c r="M14" s="122">
        <v>3474</v>
      </c>
      <c r="N14" s="122">
        <v>3375</v>
      </c>
      <c r="P14" s="122">
        <v>9905</v>
      </c>
      <c r="Q14" s="122">
        <v>9940</v>
      </c>
      <c r="R14" s="122">
        <v>10760</v>
      </c>
      <c r="S14" s="122">
        <v>10649</v>
      </c>
      <c r="T14" s="122">
        <v>10770</v>
      </c>
      <c r="U14" s="122">
        <v>10980</v>
      </c>
      <c r="V14" s="122">
        <v>11082</v>
      </c>
      <c r="W14" s="122">
        <v>11083</v>
      </c>
      <c r="X14" s="122">
        <v>11517</v>
      </c>
      <c r="Z14" s="122">
        <v>607</v>
      </c>
      <c r="AA14" s="122">
        <v>685</v>
      </c>
      <c r="AB14" s="124">
        <v>687</v>
      </c>
      <c r="AC14" s="122">
        <v>693</v>
      </c>
      <c r="AD14" s="122">
        <v>667</v>
      </c>
      <c r="AE14" s="122">
        <v>650</v>
      </c>
      <c r="AF14" s="122">
        <v>694</v>
      </c>
      <c r="AG14" s="122">
        <v>681</v>
      </c>
      <c r="AH14" s="122">
        <v>683</v>
      </c>
    </row>
    <row r="15" spans="1:34" s="9" customFormat="1" ht="11.25" x14ac:dyDescent="0.2">
      <c r="A15" s="35">
        <v>24</v>
      </c>
      <c r="B15" s="123">
        <v>11482</v>
      </c>
      <c r="C15" s="161">
        <v>6672</v>
      </c>
      <c r="D15" s="161">
        <v>5941</v>
      </c>
      <c r="E15" s="161">
        <v>9835</v>
      </c>
      <c r="F15" s="122">
        <v>10415</v>
      </c>
      <c r="G15" s="122">
        <v>10389</v>
      </c>
      <c r="H15" s="122">
        <v>10632</v>
      </c>
      <c r="I15" s="122">
        <v>10767</v>
      </c>
      <c r="J15" s="122">
        <v>10192</v>
      </c>
      <c r="K15" s="122">
        <v>8691</v>
      </c>
      <c r="L15" s="122">
        <v>7590</v>
      </c>
      <c r="M15" s="122">
        <v>6490</v>
      </c>
      <c r="N15" s="122">
        <v>5638</v>
      </c>
      <c r="P15" s="122">
        <v>10011</v>
      </c>
      <c r="Q15" s="122">
        <v>10120</v>
      </c>
      <c r="R15" s="122">
        <v>10743</v>
      </c>
      <c r="S15" s="122">
        <v>10871</v>
      </c>
      <c r="T15" s="122">
        <v>11243</v>
      </c>
      <c r="U15" s="122">
        <v>11454</v>
      </c>
      <c r="V15" s="122">
        <v>11702</v>
      </c>
      <c r="W15" s="122">
        <v>12020</v>
      </c>
      <c r="X15" s="122">
        <v>12045</v>
      </c>
      <c r="Z15" s="122">
        <v>2257</v>
      </c>
      <c r="AA15" s="122">
        <v>2826</v>
      </c>
      <c r="AB15" s="124">
        <v>3017</v>
      </c>
      <c r="AC15" s="122">
        <v>3065</v>
      </c>
      <c r="AD15" s="122">
        <v>3018</v>
      </c>
      <c r="AE15" s="122">
        <v>3046</v>
      </c>
      <c r="AF15" s="122">
        <v>3433</v>
      </c>
      <c r="AG15" s="122">
        <v>3343</v>
      </c>
      <c r="AH15" s="122">
        <v>3209</v>
      </c>
    </row>
    <row r="16" spans="1:34" s="9" customFormat="1" ht="11.25" x14ac:dyDescent="0.2">
      <c r="A16" s="35">
        <v>25</v>
      </c>
      <c r="B16" s="123">
        <v>14039</v>
      </c>
      <c r="C16" s="161">
        <v>10772</v>
      </c>
      <c r="D16" s="161">
        <v>8260</v>
      </c>
      <c r="E16" s="161">
        <v>14376</v>
      </c>
      <c r="F16" s="122">
        <v>13158</v>
      </c>
      <c r="G16" s="122">
        <v>13418</v>
      </c>
      <c r="H16" s="122">
        <v>13611</v>
      </c>
      <c r="I16" s="122">
        <v>13892</v>
      </c>
      <c r="J16" s="122">
        <v>13490</v>
      </c>
      <c r="K16" s="122">
        <v>12394</v>
      </c>
      <c r="L16" s="122">
        <v>10834</v>
      </c>
      <c r="M16" s="122">
        <v>9870</v>
      </c>
      <c r="N16" s="122">
        <v>8748</v>
      </c>
      <c r="P16" s="122">
        <v>8730</v>
      </c>
      <c r="Q16" s="122">
        <v>9138</v>
      </c>
      <c r="R16" s="122">
        <v>9737</v>
      </c>
      <c r="S16" s="122">
        <v>9867</v>
      </c>
      <c r="T16" s="122">
        <v>10492</v>
      </c>
      <c r="U16" s="122">
        <v>10787</v>
      </c>
      <c r="V16" s="122">
        <v>10974</v>
      </c>
      <c r="W16" s="122">
        <v>11433</v>
      </c>
      <c r="X16" s="122">
        <v>11877</v>
      </c>
      <c r="Z16" s="122">
        <v>3916</v>
      </c>
      <c r="AA16" s="122">
        <v>4726</v>
      </c>
      <c r="AB16" s="124">
        <v>5399</v>
      </c>
      <c r="AC16" s="122">
        <v>5768</v>
      </c>
      <c r="AD16" s="122">
        <v>6082</v>
      </c>
      <c r="AE16" s="122">
        <v>6156</v>
      </c>
      <c r="AF16" s="122">
        <v>6175</v>
      </c>
      <c r="AG16" s="122">
        <v>6266</v>
      </c>
      <c r="AH16" s="122">
        <v>6509</v>
      </c>
    </row>
    <row r="17" spans="1:34" s="9" customFormat="1" ht="11.25" x14ac:dyDescent="0.2">
      <c r="A17" s="35">
        <v>26</v>
      </c>
      <c r="B17" s="123">
        <v>16840</v>
      </c>
      <c r="C17" s="161">
        <v>14341</v>
      </c>
      <c r="D17" s="161">
        <v>10134</v>
      </c>
      <c r="E17" s="161">
        <v>17221</v>
      </c>
      <c r="F17" s="122">
        <v>15251</v>
      </c>
      <c r="G17" s="122">
        <v>15363</v>
      </c>
      <c r="H17" s="122">
        <v>15878</v>
      </c>
      <c r="I17" s="122">
        <v>15853</v>
      </c>
      <c r="J17" s="122">
        <v>15891</v>
      </c>
      <c r="K17" s="122">
        <v>15321</v>
      </c>
      <c r="L17" s="122">
        <v>14207</v>
      </c>
      <c r="M17" s="122">
        <v>12750</v>
      </c>
      <c r="N17" s="122">
        <v>11791</v>
      </c>
      <c r="P17" s="122">
        <v>7234</v>
      </c>
      <c r="Q17" s="122">
        <v>7804</v>
      </c>
      <c r="R17" s="122">
        <v>8496</v>
      </c>
      <c r="S17" s="122">
        <v>8923</v>
      </c>
      <c r="T17" s="122">
        <v>9349</v>
      </c>
      <c r="U17" s="122">
        <v>9634</v>
      </c>
      <c r="V17" s="122">
        <v>9896</v>
      </c>
      <c r="W17" s="122">
        <v>10336</v>
      </c>
      <c r="X17" s="122">
        <v>10888</v>
      </c>
      <c r="Z17" s="122">
        <v>4367</v>
      </c>
      <c r="AA17" s="122">
        <v>4919</v>
      </c>
      <c r="AB17" s="124">
        <v>5468</v>
      </c>
      <c r="AC17" s="122">
        <v>6293</v>
      </c>
      <c r="AD17" s="122">
        <v>6716</v>
      </c>
      <c r="AE17" s="122">
        <v>7197</v>
      </c>
      <c r="AF17" s="122">
        <v>7184</v>
      </c>
      <c r="AG17" s="122">
        <v>6971</v>
      </c>
      <c r="AH17" s="122">
        <v>7212</v>
      </c>
    </row>
    <row r="18" spans="1:34" s="9" customFormat="1" ht="11.25" x14ac:dyDescent="0.2">
      <c r="A18" s="35">
        <v>27</v>
      </c>
      <c r="B18" s="123">
        <v>18936</v>
      </c>
      <c r="C18" s="161">
        <v>16243</v>
      </c>
      <c r="D18" s="161">
        <v>12157</v>
      </c>
      <c r="E18" s="161">
        <v>19375</v>
      </c>
      <c r="F18" s="122">
        <v>18436</v>
      </c>
      <c r="G18" s="122">
        <v>16904</v>
      </c>
      <c r="H18" s="122">
        <v>16964</v>
      </c>
      <c r="I18" s="122">
        <v>17507</v>
      </c>
      <c r="J18" s="122">
        <v>17503</v>
      </c>
      <c r="K18" s="122">
        <v>17313</v>
      </c>
      <c r="L18" s="122">
        <v>16574</v>
      </c>
      <c r="M18" s="122">
        <v>15660</v>
      </c>
      <c r="N18" s="122">
        <v>14230</v>
      </c>
      <c r="P18" s="122">
        <v>7000</v>
      </c>
      <c r="Q18" s="122">
        <v>6594</v>
      </c>
      <c r="R18" s="122">
        <v>7481</v>
      </c>
      <c r="S18" s="122">
        <v>7735</v>
      </c>
      <c r="T18" s="122">
        <v>8397</v>
      </c>
      <c r="U18" s="122">
        <v>8672</v>
      </c>
      <c r="V18" s="122">
        <v>8806</v>
      </c>
      <c r="W18" s="122">
        <v>9303</v>
      </c>
      <c r="X18" s="122">
        <v>9820</v>
      </c>
      <c r="Z18" s="122">
        <v>4328</v>
      </c>
      <c r="AA18" s="122">
        <v>4537</v>
      </c>
      <c r="AB18" s="124">
        <v>4813</v>
      </c>
      <c r="AC18" s="122">
        <v>5384</v>
      </c>
      <c r="AD18" s="122">
        <v>6235</v>
      </c>
      <c r="AE18" s="122">
        <v>6502</v>
      </c>
      <c r="AF18" s="122">
        <v>6937</v>
      </c>
      <c r="AG18" s="122">
        <v>6879</v>
      </c>
      <c r="AH18" s="122">
        <v>6790</v>
      </c>
    </row>
    <row r="19" spans="1:34" s="9" customFormat="1" ht="11.25" x14ac:dyDescent="0.2">
      <c r="A19" s="35">
        <v>28</v>
      </c>
      <c r="B19" s="123">
        <v>21360</v>
      </c>
      <c r="C19" s="161">
        <v>18322</v>
      </c>
      <c r="D19" s="161">
        <v>14794</v>
      </c>
      <c r="E19" s="161">
        <v>19572</v>
      </c>
      <c r="F19" s="122">
        <v>19575</v>
      </c>
      <c r="G19" s="122">
        <v>19582</v>
      </c>
      <c r="H19" s="122">
        <v>17977</v>
      </c>
      <c r="I19" s="122">
        <v>18001</v>
      </c>
      <c r="J19" s="122">
        <v>18586</v>
      </c>
      <c r="K19" s="122">
        <v>18607</v>
      </c>
      <c r="L19" s="122">
        <v>18252</v>
      </c>
      <c r="M19" s="122">
        <v>17624</v>
      </c>
      <c r="N19" s="122">
        <v>16750</v>
      </c>
      <c r="P19" s="122">
        <v>6140</v>
      </c>
      <c r="Q19" s="122">
        <v>6502</v>
      </c>
      <c r="R19" s="122">
        <v>6410</v>
      </c>
      <c r="S19" s="122">
        <v>6690</v>
      </c>
      <c r="T19" s="122">
        <v>7292</v>
      </c>
      <c r="U19" s="122">
        <v>7878</v>
      </c>
      <c r="V19" s="122">
        <v>8038</v>
      </c>
      <c r="W19" s="122">
        <v>8229</v>
      </c>
      <c r="X19" s="122">
        <v>8827</v>
      </c>
      <c r="Z19" s="122">
        <v>3589</v>
      </c>
      <c r="AA19" s="122">
        <v>3964</v>
      </c>
      <c r="AB19" s="124">
        <v>3951</v>
      </c>
      <c r="AC19" s="122">
        <v>4239</v>
      </c>
      <c r="AD19" s="122">
        <v>4706</v>
      </c>
      <c r="AE19" s="122">
        <v>5353</v>
      </c>
      <c r="AF19" s="122">
        <v>5687</v>
      </c>
      <c r="AG19" s="122">
        <v>5871</v>
      </c>
      <c r="AH19" s="122">
        <v>6040</v>
      </c>
    </row>
    <row r="20" spans="1:34" s="9" customFormat="1" ht="11.25" x14ac:dyDescent="0.2">
      <c r="A20" s="35">
        <v>29</v>
      </c>
      <c r="B20" s="123">
        <v>23745</v>
      </c>
      <c r="C20" s="161">
        <v>19347</v>
      </c>
      <c r="D20" s="161">
        <v>17453</v>
      </c>
      <c r="E20" s="161">
        <v>19677</v>
      </c>
      <c r="F20" s="122">
        <v>20288</v>
      </c>
      <c r="G20" s="122">
        <v>20497</v>
      </c>
      <c r="H20" s="122">
        <v>20457</v>
      </c>
      <c r="I20" s="122">
        <v>18607</v>
      </c>
      <c r="J20" s="122">
        <v>18876</v>
      </c>
      <c r="K20" s="122">
        <v>19511</v>
      </c>
      <c r="L20" s="122">
        <v>19342</v>
      </c>
      <c r="M20" s="122">
        <v>18949</v>
      </c>
      <c r="N20" s="122">
        <v>18320</v>
      </c>
      <c r="P20" s="122">
        <v>5558</v>
      </c>
      <c r="Q20" s="122">
        <v>5746</v>
      </c>
      <c r="R20" s="122">
        <v>6385</v>
      </c>
      <c r="S20" s="122">
        <v>5945</v>
      </c>
      <c r="T20" s="122">
        <v>6420</v>
      </c>
      <c r="U20" s="122">
        <v>6857</v>
      </c>
      <c r="V20" s="122">
        <v>7340</v>
      </c>
      <c r="W20" s="122">
        <v>7507</v>
      </c>
      <c r="X20" s="122">
        <v>8069</v>
      </c>
      <c r="Z20" s="122">
        <v>3337</v>
      </c>
      <c r="AA20" s="122">
        <v>3380</v>
      </c>
      <c r="AB20" s="124">
        <v>3410</v>
      </c>
      <c r="AC20" s="122">
        <v>3456</v>
      </c>
      <c r="AD20" s="122">
        <v>3759</v>
      </c>
      <c r="AE20" s="122">
        <v>4198</v>
      </c>
      <c r="AF20" s="122">
        <v>4816</v>
      </c>
      <c r="AG20" s="122">
        <v>4786</v>
      </c>
      <c r="AH20" s="122">
        <v>5071</v>
      </c>
    </row>
    <row r="21" spans="1:34" s="9" customFormat="1" ht="11.25" x14ac:dyDescent="0.2">
      <c r="A21" s="35">
        <v>30</v>
      </c>
      <c r="B21" s="123">
        <v>24861</v>
      </c>
      <c r="C21" s="161">
        <v>20142</v>
      </c>
      <c r="D21" s="161">
        <v>20042</v>
      </c>
      <c r="E21" s="161">
        <v>19853</v>
      </c>
      <c r="F21" s="122">
        <v>19342</v>
      </c>
      <c r="G21" s="122">
        <v>20965</v>
      </c>
      <c r="H21" s="122">
        <v>21154</v>
      </c>
      <c r="I21" s="122">
        <v>21123</v>
      </c>
      <c r="J21" s="122">
        <v>19165</v>
      </c>
      <c r="K21" s="122">
        <v>19543</v>
      </c>
      <c r="L21" s="122">
        <v>19992</v>
      </c>
      <c r="M21" s="122">
        <v>19858</v>
      </c>
      <c r="N21" s="122">
        <v>19478</v>
      </c>
      <c r="P21" s="122">
        <v>5015</v>
      </c>
      <c r="Q21" s="122">
        <v>5389</v>
      </c>
      <c r="R21" s="122">
        <v>5777</v>
      </c>
      <c r="S21" s="122">
        <v>5905</v>
      </c>
      <c r="T21" s="122">
        <v>5815</v>
      </c>
      <c r="U21" s="122">
        <v>6112</v>
      </c>
      <c r="V21" s="122">
        <v>6478</v>
      </c>
      <c r="W21" s="122">
        <v>6959</v>
      </c>
      <c r="X21" s="122">
        <v>7199</v>
      </c>
      <c r="Z21" s="122">
        <v>3081</v>
      </c>
      <c r="AA21" s="122">
        <v>3335</v>
      </c>
      <c r="AB21" s="124">
        <v>3161</v>
      </c>
      <c r="AC21" s="122">
        <v>3224</v>
      </c>
      <c r="AD21" s="122">
        <v>3256</v>
      </c>
      <c r="AE21" s="122">
        <v>3508</v>
      </c>
      <c r="AF21" s="122">
        <v>3963</v>
      </c>
      <c r="AG21" s="122">
        <v>4055</v>
      </c>
      <c r="AH21" s="122">
        <v>4318</v>
      </c>
    </row>
    <row r="22" spans="1:34" s="9" customFormat="1" ht="11.25" x14ac:dyDescent="0.2">
      <c r="A22" s="35">
        <v>31</v>
      </c>
      <c r="B22" s="123">
        <v>27784</v>
      </c>
      <c r="C22" s="161">
        <v>21882</v>
      </c>
      <c r="D22" s="161">
        <v>21759</v>
      </c>
      <c r="E22" s="161">
        <v>19751</v>
      </c>
      <c r="F22" s="122">
        <v>18904</v>
      </c>
      <c r="G22" s="122">
        <v>20031</v>
      </c>
      <c r="H22" s="122">
        <v>21519</v>
      </c>
      <c r="I22" s="122">
        <v>21579</v>
      </c>
      <c r="J22" s="122">
        <v>21673</v>
      </c>
      <c r="K22" s="122">
        <v>19802</v>
      </c>
      <c r="L22" s="122">
        <v>19961</v>
      </c>
      <c r="M22" s="122">
        <v>20430</v>
      </c>
      <c r="N22" s="122">
        <v>20289</v>
      </c>
      <c r="P22" s="122">
        <v>4547</v>
      </c>
      <c r="Q22" s="122">
        <v>4776</v>
      </c>
      <c r="R22" s="122">
        <v>5464</v>
      </c>
      <c r="S22" s="122">
        <v>5572</v>
      </c>
      <c r="T22" s="122">
        <v>5768</v>
      </c>
      <c r="U22" s="122">
        <v>5636</v>
      </c>
      <c r="V22" s="122">
        <v>5906</v>
      </c>
      <c r="W22" s="122">
        <v>6300</v>
      </c>
      <c r="X22" s="122">
        <v>6931</v>
      </c>
      <c r="Z22" s="122">
        <v>2829</v>
      </c>
      <c r="AA22" s="122">
        <v>3012</v>
      </c>
      <c r="AB22" s="124">
        <v>3148</v>
      </c>
      <c r="AC22" s="122">
        <v>3034</v>
      </c>
      <c r="AD22" s="122">
        <v>3140</v>
      </c>
      <c r="AE22" s="122">
        <v>3123</v>
      </c>
      <c r="AF22" s="122">
        <v>3332</v>
      </c>
      <c r="AG22" s="122">
        <v>3192</v>
      </c>
      <c r="AH22" s="122">
        <v>3822</v>
      </c>
    </row>
    <row r="23" spans="1:34" s="9" customFormat="1" ht="11.25" x14ac:dyDescent="0.2">
      <c r="A23" s="35">
        <v>32</v>
      </c>
      <c r="B23" s="123">
        <v>29655</v>
      </c>
      <c r="C23" s="161">
        <v>22997</v>
      </c>
      <c r="D23" s="161">
        <v>21848</v>
      </c>
      <c r="E23" s="161">
        <v>21101</v>
      </c>
      <c r="F23" s="122">
        <v>18733</v>
      </c>
      <c r="G23" s="122">
        <v>19441</v>
      </c>
      <c r="H23" s="122">
        <v>20552</v>
      </c>
      <c r="I23" s="122">
        <v>21867</v>
      </c>
      <c r="J23" s="122">
        <v>22029</v>
      </c>
      <c r="K23" s="122">
        <v>22163</v>
      </c>
      <c r="L23" s="122">
        <v>20170</v>
      </c>
      <c r="M23" s="122">
        <v>20339</v>
      </c>
      <c r="N23" s="122">
        <v>20762</v>
      </c>
      <c r="P23" s="122">
        <v>4332</v>
      </c>
      <c r="Q23" s="122">
        <v>4492</v>
      </c>
      <c r="R23" s="122">
        <v>4968</v>
      </c>
      <c r="S23" s="122">
        <v>5117</v>
      </c>
      <c r="T23" s="122">
        <v>5441</v>
      </c>
      <c r="U23" s="122">
        <v>5645</v>
      </c>
      <c r="V23" s="122">
        <v>5495</v>
      </c>
      <c r="W23" s="122">
        <v>5734</v>
      </c>
      <c r="X23" s="122">
        <v>6319</v>
      </c>
      <c r="Z23" s="122">
        <v>2675</v>
      </c>
      <c r="AA23" s="122">
        <v>2736</v>
      </c>
      <c r="AB23" s="124">
        <v>2784</v>
      </c>
      <c r="AC23" s="122">
        <v>2935</v>
      </c>
      <c r="AD23" s="122">
        <v>2918</v>
      </c>
      <c r="AE23" s="122">
        <v>3039</v>
      </c>
      <c r="AF23" s="122">
        <v>2984</v>
      </c>
      <c r="AG23" s="122">
        <v>2841</v>
      </c>
      <c r="AH23" s="122">
        <v>3167</v>
      </c>
    </row>
    <row r="24" spans="1:34" s="9" customFormat="1" ht="11.25" x14ac:dyDescent="0.2">
      <c r="A24" s="35">
        <v>33</v>
      </c>
      <c r="B24" s="123">
        <v>32508</v>
      </c>
      <c r="C24" s="161">
        <v>24730</v>
      </c>
      <c r="D24" s="161">
        <v>22816</v>
      </c>
      <c r="E24" s="161">
        <v>22799</v>
      </c>
      <c r="F24" s="122">
        <v>18234</v>
      </c>
      <c r="G24" s="122">
        <v>19278</v>
      </c>
      <c r="H24" s="122">
        <v>19787</v>
      </c>
      <c r="I24" s="122">
        <v>20821</v>
      </c>
      <c r="J24" s="122">
        <v>22182</v>
      </c>
      <c r="K24" s="122">
        <v>22561</v>
      </c>
      <c r="L24" s="122">
        <v>22463</v>
      </c>
      <c r="M24" s="122">
        <v>20515</v>
      </c>
      <c r="N24" s="122">
        <v>20635</v>
      </c>
      <c r="P24" s="122">
        <v>3949</v>
      </c>
      <c r="Q24" s="122">
        <v>4342</v>
      </c>
      <c r="R24" s="122">
        <v>4589</v>
      </c>
      <c r="S24" s="122">
        <v>4751</v>
      </c>
      <c r="T24" s="122">
        <v>5137</v>
      </c>
      <c r="U24" s="122">
        <v>5288</v>
      </c>
      <c r="V24" s="122">
        <v>5476</v>
      </c>
      <c r="W24" s="122">
        <v>5476</v>
      </c>
      <c r="X24" s="122">
        <v>5684</v>
      </c>
      <c r="Z24" s="122">
        <v>2501</v>
      </c>
      <c r="AA24" s="122">
        <v>2599</v>
      </c>
      <c r="AB24" s="124">
        <v>2603</v>
      </c>
      <c r="AC24" s="122">
        <v>2622</v>
      </c>
      <c r="AD24" s="122">
        <v>2826</v>
      </c>
      <c r="AE24" s="122">
        <v>2822</v>
      </c>
      <c r="AF24" s="122">
        <v>2882</v>
      </c>
      <c r="AG24" s="122">
        <v>2584</v>
      </c>
      <c r="AH24" s="122">
        <v>2842</v>
      </c>
    </row>
    <row r="25" spans="1:34" s="9" customFormat="1" ht="11.25" x14ac:dyDescent="0.2">
      <c r="A25" s="35">
        <v>34</v>
      </c>
      <c r="B25" s="123">
        <v>34073</v>
      </c>
      <c r="C25" s="161">
        <v>26392</v>
      </c>
      <c r="D25" s="161">
        <v>23189</v>
      </c>
      <c r="E25" s="161">
        <v>25360</v>
      </c>
      <c r="F25" s="122">
        <v>19338</v>
      </c>
      <c r="G25" s="122">
        <v>18772</v>
      </c>
      <c r="H25" s="122">
        <v>19656</v>
      </c>
      <c r="I25" s="122">
        <v>20141</v>
      </c>
      <c r="J25" s="122">
        <v>21081</v>
      </c>
      <c r="K25" s="122">
        <v>22620</v>
      </c>
      <c r="L25" s="122">
        <v>22804</v>
      </c>
      <c r="M25" s="122">
        <v>22704</v>
      </c>
      <c r="N25" s="122">
        <v>20783</v>
      </c>
      <c r="P25" s="122">
        <v>4118</v>
      </c>
      <c r="Q25" s="122">
        <v>4061</v>
      </c>
      <c r="R25" s="122">
        <v>4477</v>
      </c>
      <c r="S25" s="122">
        <v>4417</v>
      </c>
      <c r="T25" s="122">
        <v>4750</v>
      </c>
      <c r="U25" s="122">
        <v>5068</v>
      </c>
      <c r="V25" s="122">
        <v>5165</v>
      </c>
      <c r="W25" s="122">
        <v>5503</v>
      </c>
      <c r="X25" s="122">
        <v>5512</v>
      </c>
      <c r="Z25" s="122">
        <v>2245</v>
      </c>
      <c r="AA25" s="122">
        <v>2403</v>
      </c>
      <c r="AB25" s="124">
        <v>2419</v>
      </c>
      <c r="AC25" s="122">
        <v>2508</v>
      </c>
      <c r="AD25" s="122">
        <v>2556</v>
      </c>
      <c r="AE25" s="122">
        <v>2674</v>
      </c>
      <c r="AF25" s="122">
        <v>2689</v>
      </c>
      <c r="AG25" s="122">
        <v>2580</v>
      </c>
      <c r="AH25" s="122">
        <v>2600</v>
      </c>
    </row>
    <row r="26" spans="1:34" s="9" customFormat="1" ht="11.25" x14ac:dyDescent="0.2">
      <c r="A26" s="35">
        <v>35</v>
      </c>
      <c r="B26" s="123">
        <v>36379</v>
      </c>
      <c r="C26" s="161">
        <v>26958</v>
      </c>
      <c r="D26" s="161">
        <v>23347</v>
      </c>
      <c r="E26" s="161">
        <v>27132</v>
      </c>
      <c r="F26" s="122">
        <v>20880</v>
      </c>
      <c r="G26" s="122">
        <v>19831</v>
      </c>
      <c r="H26" s="122">
        <v>19240</v>
      </c>
      <c r="I26" s="122">
        <v>19963</v>
      </c>
      <c r="J26" s="122">
        <v>20457</v>
      </c>
      <c r="K26" s="122">
        <v>21535</v>
      </c>
      <c r="L26" s="122">
        <v>22982</v>
      </c>
      <c r="M26" s="122">
        <v>23058</v>
      </c>
      <c r="N26" s="122">
        <v>22915</v>
      </c>
      <c r="P26" s="122">
        <v>4205</v>
      </c>
      <c r="Q26" s="122">
        <v>4122</v>
      </c>
      <c r="R26" s="122">
        <v>4188</v>
      </c>
      <c r="S26" s="122">
        <v>4375</v>
      </c>
      <c r="T26" s="122">
        <v>4449</v>
      </c>
      <c r="U26" s="122">
        <v>4658</v>
      </c>
      <c r="V26" s="122">
        <v>4865</v>
      </c>
      <c r="W26" s="122">
        <v>5169</v>
      </c>
      <c r="X26" s="122">
        <v>5578</v>
      </c>
      <c r="Z26" s="122">
        <v>2082</v>
      </c>
      <c r="AA26" s="122">
        <v>2212</v>
      </c>
      <c r="AB26" s="124">
        <v>2310</v>
      </c>
      <c r="AC26" s="122">
        <v>2346</v>
      </c>
      <c r="AD26" s="122">
        <v>2410</v>
      </c>
      <c r="AE26" s="122">
        <v>2460</v>
      </c>
      <c r="AF26" s="122">
        <v>2594</v>
      </c>
      <c r="AG26" s="122">
        <v>2532</v>
      </c>
      <c r="AH26" s="122">
        <v>2545</v>
      </c>
    </row>
    <row r="27" spans="1:34" s="9" customFormat="1" ht="11.25" x14ac:dyDescent="0.2">
      <c r="A27" s="35">
        <v>36</v>
      </c>
      <c r="B27" s="123">
        <v>36475</v>
      </c>
      <c r="C27" s="161">
        <v>29547</v>
      </c>
      <c r="D27" s="161">
        <v>25003</v>
      </c>
      <c r="E27" s="161">
        <v>27847</v>
      </c>
      <c r="F27" s="122">
        <v>22971</v>
      </c>
      <c r="G27" s="122">
        <v>21418</v>
      </c>
      <c r="H27" s="122">
        <v>20222</v>
      </c>
      <c r="I27" s="122">
        <v>19459</v>
      </c>
      <c r="J27" s="122">
        <v>20355</v>
      </c>
      <c r="K27" s="122">
        <v>20864</v>
      </c>
      <c r="L27" s="122">
        <v>21808</v>
      </c>
      <c r="M27" s="122">
        <v>23272</v>
      </c>
      <c r="N27" s="122">
        <v>23222</v>
      </c>
      <c r="P27" s="122">
        <v>4209</v>
      </c>
      <c r="Q27" s="122">
        <v>4250</v>
      </c>
      <c r="R27" s="122">
        <v>4299</v>
      </c>
      <c r="S27" s="122">
        <v>4137</v>
      </c>
      <c r="T27" s="122">
        <v>4335</v>
      </c>
      <c r="U27" s="122">
        <v>4384</v>
      </c>
      <c r="V27" s="122">
        <v>4543</v>
      </c>
      <c r="W27" s="122">
        <v>4923</v>
      </c>
      <c r="X27" s="122">
        <v>5325</v>
      </c>
      <c r="Z27" s="122">
        <v>2012</v>
      </c>
      <c r="AA27" s="122">
        <v>2088</v>
      </c>
      <c r="AB27" s="124">
        <v>2122</v>
      </c>
      <c r="AC27" s="122">
        <v>2248</v>
      </c>
      <c r="AD27" s="122">
        <v>2354</v>
      </c>
      <c r="AE27" s="122">
        <v>2337</v>
      </c>
      <c r="AF27" s="122">
        <v>2396</v>
      </c>
      <c r="AG27" s="122">
        <v>2450</v>
      </c>
      <c r="AH27" s="122">
        <v>2485</v>
      </c>
    </row>
    <row r="28" spans="1:34" s="9" customFormat="1" ht="11.25" x14ac:dyDescent="0.2">
      <c r="A28" s="35">
        <v>37</v>
      </c>
      <c r="B28" s="123">
        <v>35912</v>
      </c>
      <c r="C28" s="161">
        <v>30908</v>
      </c>
      <c r="D28" s="161">
        <v>25733</v>
      </c>
      <c r="E28" s="161">
        <v>27194</v>
      </c>
      <c r="F28" s="122">
        <v>24481</v>
      </c>
      <c r="G28" s="122">
        <v>23517</v>
      </c>
      <c r="H28" s="122">
        <v>21932</v>
      </c>
      <c r="I28" s="122">
        <v>20514</v>
      </c>
      <c r="J28" s="122">
        <v>19883</v>
      </c>
      <c r="K28" s="122">
        <v>20788</v>
      </c>
      <c r="L28" s="122">
        <v>21071</v>
      </c>
      <c r="M28" s="122">
        <v>22189</v>
      </c>
      <c r="N28" s="122">
        <v>23407</v>
      </c>
      <c r="P28" s="122">
        <v>4175</v>
      </c>
      <c r="Q28" s="122">
        <v>4308</v>
      </c>
      <c r="R28" s="122">
        <v>4337</v>
      </c>
      <c r="S28" s="122">
        <v>4073</v>
      </c>
      <c r="T28" s="122">
        <v>4033</v>
      </c>
      <c r="U28" s="122">
        <v>4203</v>
      </c>
      <c r="V28" s="122">
        <v>4292</v>
      </c>
      <c r="W28" s="122">
        <v>4552</v>
      </c>
      <c r="X28" s="122">
        <v>5102</v>
      </c>
      <c r="Z28" s="122">
        <v>2049</v>
      </c>
      <c r="AA28" s="122">
        <v>1998</v>
      </c>
      <c r="AB28" s="124">
        <v>2042</v>
      </c>
      <c r="AC28" s="122">
        <v>2143</v>
      </c>
      <c r="AD28" s="122">
        <v>2202</v>
      </c>
      <c r="AE28" s="122">
        <v>2291</v>
      </c>
      <c r="AF28" s="122">
        <v>2267</v>
      </c>
      <c r="AG28" s="122">
        <v>2299</v>
      </c>
      <c r="AH28" s="122">
        <v>2371</v>
      </c>
    </row>
    <row r="29" spans="1:34" s="9" customFormat="1" ht="11.25" x14ac:dyDescent="0.2">
      <c r="A29" s="35">
        <v>38</v>
      </c>
      <c r="B29" s="123">
        <v>34214</v>
      </c>
      <c r="C29" s="161">
        <v>33083</v>
      </c>
      <c r="D29" s="161">
        <v>26912</v>
      </c>
      <c r="E29" s="161">
        <v>27472</v>
      </c>
      <c r="F29" s="122">
        <v>25041</v>
      </c>
      <c r="G29" s="122">
        <v>25057</v>
      </c>
      <c r="H29" s="122">
        <v>23957</v>
      </c>
      <c r="I29" s="122">
        <v>22287</v>
      </c>
      <c r="J29" s="122">
        <v>20876</v>
      </c>
      <c r="K29" s="122">
        <v>20279</v>
      </c>
      <c r="L29" s="122">
        <v>21059</v>
      </c>
      <c r="M29" s="122">
        <v>21349</v>
      </c>
      <c r="N29" s="122">
        <v>22344</v>
      </c>
      <c r="P29" s="122">
        <v>4023</v>
      </c>
      <c r="Q29" s="122">
        <v>4174</v>
      </c>
      <c r="R29" s="122">
        <v>4507</v>
      </c>
      <c r="S29" s="122">
        <v>4215</v>
      </c>
      <c r="T29" s="122">
        <v>4073</v>
      </c>
      <c r="U29" s="122">
        <v>4112</v>
      </c>
      <c r="V29" s="122">
        <v>4154</v>
      </c>
      <c r="W29" s="122">
        <v>4260</v>
      </c>
      <c r="X29" s="122">
        <v>4700</v>
      </c>
      <c r="Z29" s="122">
        <v>2243</v>
      </c>
      <c r="AA29" s="122">
        <v>2042</v>
      </c>
      <c r="AB29" s="124">
        <v>1949</v>
      </c>
      <c r="AC29" s="122">
        <v>2008</v>
      </c>
      <c r="AD29" s="122">
        <v>2136</v>
      </c>
      <c r="AE29" s="122">
        <v>2161</v>
      </c>
      <c r="AF29" s="122">
        <v>2234</v>
      </c>
      <c r="AG29" s="122">
        <v>2205</v>
      </c>
      <c r="AH29" s="122">
        <v>2216</v>
      </c>
    </row>
    <row r="30" spans="1:34" s="9" customFormat="1" ht="11.25" x14ac:dyDescent="0.2">
      <c r="A30" s="35">
        <v>39</v>
      </c>
      <c r="B30" s="123">
        <v>31854</v>
      </c>
      <c r="C30" s="161">
        <v>34355</v>
      </c>
      <c r="D30" s="161">
        <v>28217</v>
      </c>
      <c r="E30" s="161">
        <v>27346</v>
      </c>
      <c r="F30" s="122">
        <v>24432</v>
      </c>
      <c r="G30" s="122">
        <v>25520</v>
      </c>
      <c r="H30" s="122">
        <v>25380</v>
      </c>
      <c r="I30" s="122">
        <v>24274</v>
      </c>
      <c r="J30" s="122">
        <v>22681</v>
      </c>
      <c r="K30" s="122">
        <v>21315</v>
      </c>
      <c r="L30" s="122">
        <v>20551</v>
      </c>
      <c r="M30" s="122">
        <v>21204</v>
      </c>
      <c r="N30" s="122">
        <v>21509</v>
      </c>
      <c r="P30" s="122">
        <v>3698</v>
      </c>
      <c r="Q30" s="122">
        <v>3907</v>
      </c>
      <c r="R30" s="122">
        <v>4261</v>
      </c>
      <c r="S30" s="122">
        <v>4314</v>
      </c>
      <c r="T30" s="122">
        <v>4247</v>
      </c>
      <c r="U30" s="122">
        <v>4037</v>
      </c>
      <c r="V30" s="122">
        <v>3974</v>
      </c>
      <c r="W30" s="122">
        <v>4176</v>
      </c>
      <c r="X30" s="122">
        <v>4427</v>
      </c>
      <c r="Z30" s="122">
        <v>2118</v>
      </c>
      <c r="AA30" s="122">
        <v>2266</v>
      </c>
      <c r="AB30" s="124">
        <v>2011</v>
      </c>
      <c r="AC30" s="122">
        <v>1955</v>
      </c>
      <c r="AD30" s="122">
        <v>1977</v>
      </c>
      <c r="AE30" s="122">
        <v>2119</v>
      </c>
      <c r="AF30" s="122">
        <v>2092</v>
      </c>
      <c r="AG30" s="122">
        <v>2159</v>
      </c>
      <c r="AH30" s="122">
        <v>2132</v>
      </c>
    </row>
    <row r="31" spans="1:34" s="9" customFormat="1" ht="11.25" x14ac:dyDescent="0.2">
      <c r="A31" s="35">
        <v>40</v>
      </c>
      <c r="B31" s="123">
        <v>30365</v>
      </c>
      <c r="C31" s="161">
        <v>36421</v>
      </c>
      <c r="D31" s="161">
        <v>28591</v>
      </c>
      <c r="E31" s="161">
        <v>27211</v>
      </c>
      <c r="F31" s="122">
        <v>24700</v>
      </c>
      <c r="G31" s="122">
        <v>24903</v>
      </c>
      <c r="H31" s="122">
        <v>25815</v>
      </c>
      <c r="I31" s="122">
        <v>25691</v>
      </c>
      <c r="J31" s="122">
        <v>24668</v>
      </c>
      <c r="K31" s="122">
        <v>23076</v>
      </c>
      <c r="L31" s="122">
        <v>21583</v>
      </c>
      <c r="M31" s="122">
        <v>20784</v>
      </c>
      <c r="N31" s="122">
        <v>21368</v>
      </c>
      <c r="P31" s="122">
        <v>3583</v>
      </c>
      <c r="Q31" s="122">
        <v>3698</v>
      </c>
      <c r="R31" s="122">
        <v>3996</v>
      </c>
      <c r="S31" s="122">
        <v>4208</v>
      </c>
      <c r="T31" s="122">
        <v>4283</v>
      </c>
      <c r="U31" s="122">
        <v>4208</v>
      </c>
      <c r="V31" s="122">
        <v>3914</v>
      </c>
      <c r="W31" s="122">
        <v>4011</v>
      </c>
      <c r="X31" s="122">
        <v>4243</v>
      </c>
      <c r="Z31" s="122">
        <v>2052</v>
      </c>
      <c r="AA31" s="122">
        <v>2140</v>
      </c>
      <c r="AB31" s="124">
        <v>2181</v>
      </c>
      <c r="AC31" s="122">
        <v>1997</v>
      </c>
      <c r="AD31" s="122">
        <v>1953</v>
      </c>
      <c r="AE31" s="122">
        <v>1935</v>
      </c>
      <c r="AF31" s="122">
        <v>2023</v>
      </c>
      <c r="AG31" s="122">
        <v>2047</v>
      </c>
      <c r="AH31" s="122">
        <v>2150</v>
      </c>
    </row>
    <row r="32" spans="1:34" s="9" customFormat="1" ht="11.25" x14ac:dyDescent="0.2">
      <c r="A32" s="35">
        <v>41</v>
      </c>
      <c r="B32" s="123">
        <v>29245</v>
      </c>
      <c r="C32" s="161">
        <v>36397</v>
      </c>
      <c r="D32" s="161">
        <v>30758</v>
      </c>
      <c r="E32" s="161">
        <v>28592</v>
      </c>
      <c r="F32" s="122">
        <v>24423</v>
      </c>
      <c r="G32" s="122">
        <v>25092</v>
      </c>
      <c r="H32" s="122">
        <v>25084</v>
      </c>
      <c r="I32" s="122">
        <v>26124</v>
      </c>
      <c r="J32" s="122">
        <v>26079</v>
      </c>
      <c r="K32" s="122">
        <v>25161</v>
      </c>
      <c r="L32" s="122">
        <v>23373</v>
      </c>
      <c r="M32" s="122">
        <v>21810</v>
      </c>
      <c r="N32" s="122">
        <v>20963</v>
      </c>
      <c r="P32" s="122">
        <v>3624</v>
      </c>
      <c r="Q32" s="122">
        <v>3545</v>
      </c>
      <c r="R32" s="122">
        <v>3921</v>
      </c>
      <c r="S32" s="122">
        <v>3916</v>
      </c>
      <c r="T32" s="122">
        <v>4154</v>
      </c>
      <c r="U32" s="122">
        <v>4208</v>
      </c>
      <c r="V32" s="122">
        <v>4072</v>
      </c>
      <c r="W32" s="122">
        <v>3930</v>
      </c>
      <c r="X32" s="122">
        <v>4118</v>
      </c>
      <c r="Z32" s="122">
        <v>2060</v>
      </c>
      <c r="AA32" s="122">
        <v>2104</v>
      </c>
      <c r="AB32" s="124">
        <v>2111</v>
      </c>
      <c r="AC32" s="122">
        <v>2153</v>
      </c>
      <c r="AD32" s="122">
        <v>2006</v>
      </c>
      <c r="AE32" s="122">
        <v>1914</v>
      </c>
      <c r="AF32" s="122">
        <v>1895</v>
      </c>
      <c r="AG32" s="122">
        <v>1976</v>
      </c>
      <c r="AH32" s="122">
        <v>1989</v>
      </c>
    </row>
    <row r="33" spans="1:34" s="9" customFormat="1" ht="11.25" x14ac:dyDescent="0.2">
      <c r="A33" s="35">
        <v>42</v>
      </c>
      <c r="B33" s="123">
        <v>29584</v>
      </c>
      <c r="C33" s="161">
        <v>35851</v>
      </c>
      <c r="D33" s="161">
        <v>31848</v>
      </c>
      <c r="E33" s="161">
        <v>28523</v>
      </c>
      <c r="F33" s="122">
        <v>24389</v>
      </c>
      <c r="G33" s="122">
        <v>24900</v>
      </c>
      <c r="H33" s="122">
        <v>25219</v>
      </c>
      <c r="I33" s="122">
        <v>25305</v>
      </c>
      <c r="J33" s="122">
        <v>26439</v>
      </c>
      <c r="K33" s="122">
        <v>26440</v>
      </c>
      <c r="L33" s="122">
        <v>25376</v>
      </c>
      <c r="M33" s="122">
        <v>23590</v>
      </c>
      <c r="N33" s="122">
        <v>21990</v>
      </c>
      <c r="P33" s="122">
        <v>3268</v>
      </c>
      <c r="Q33" s="122">
        <v>3521</v>
      </c>
      <c r="R33" s="122">
        <v>3733</v>
      </c>
      <c r="S33" s="122">
        <v>3773</v>
      </c>
      <c r="T33" s="122">
        <v>3882</v>
      </c>
      <c r="U33" s="122">
        <v>4090</v>
      </c>
      <c r="V33" s="122">
        <v>4137</v>
      </c>
      <c r="W33" s="122">
        <v>4123</v>
      </c>
      <c r="X33" s="122">
        <v>4084</v>
      </c>
      <c r="Z33" s="122">
        <v>2067</v>
      </c>
      <c r="AA33" s="122">
        <v>2103</v>
      </c>
      <c r="AB33" s="124">
        <v>2048</v>
      </c>
      <c r="AC33" s="122">
        <v>2132</v>
      </c>
      <c r="AD33" s="122">
        <v>2174</v>
      </c>
      <c r="AE33" s="122">
        <v>1964</v>
      </c>
      <c r="AF33" s="122">
        <v>1877</v>
      </c>
      <c r="AG33" s="122">
        <v>1812</v>
      </c>
      <c r="AH33" s="122">
        <v>1940</v>
      </c>
    </row>
    <row r="34" spans="1:34" s="9" customFormat="1" ht="11.25" x14ac:dyDescent="0.2">
      <c r="A34" s="35">
        <v>43</v>
      </c>
      <c r="B34" s="123">
        <v>28519</v>
      </c>
      <c r="C34" s="161">
        <v>34199</v>
      </c>
      <c r="D34" s="161">
        <v>33729</v>
      </c>
      <c r="E34" s="161">
        <v>29627</v>
      </c>
      <c r="F34" s="122">
        <v>25416</v>
      </c>
      <c r="G34" s="122">
        <v>24762</v>
      </c>
      <c r="H34" s="122">
        <v>25036</v>
      </c>
      <c r="I34" s="122">
        <v>25475</v>
      </c>
      <c r="J34" s="122">
        <v>25630</v>
      </c>
      <c r="K34" s="122">
        <v>26818</v>
      </c>
      <c r="L34" s="122">
        <v>26693</v>
      </c>
      <c r="M34" s="122">
        <v>25666</v>
      </c>
      <c r="N34" s="122">
        <v>23788</v>
      </c>
      <c r="P34" s="122">
        <v>3509</v>
      </c>
      <c r="Q34" s="122">
        <v>3224</v>
      </c>
      <c r="R34" s="122">
        <v>3672</v>
      </c>
      <c r="S34" s="122">
        <v>3631</v>
      </c>
      <c r="T34" s="122">
        <v>3770</v>
      </c>
      <c r="U34" s="122">
        <v>3899</v>
      </c>
      <c r="V34" s="122">
        <v>4003</v>
      </c>
      <c r="W34" s="122">
        <v>4151</v>
      </c>
      <c r="X34" s="122">
        <v>4292</v>
      </c>
      <c r="Z34" s="122">
        <v>2184</v>
      </c>
      <c r="AA34" s="122">
        <v>2084</v>
      </c>
      <c r="AB34" s="124">
        <v>2054</v>
      </c>
      <c r="AC34" s="122">
        <v>2047</v>
      </c>
      <c r="AD34" s="122">
        <v>2141</v>
      </c>
      <c r="AE34" s="122">
        <v>2124</v>
      </c>
      <c r="AF34" s="122">
        <v>1901</v>
      </c>
      <c r="AG34" s="122">
        <v>1836</v>
      </c>
      <c r="AH34" s="122">
        <v>1768</v>
      </c>
    </row>
    <row r="35" spans="1:34" s="9" customFormat="1" ht="11.25" x14ac:dyDescent="0.2">
      <c r="A35" s="35">
        <v>44</v>
      </c>
      <c r="B35" s="123">
        <v>27604</v>
      </c>
      <c r="C35" s="161">
        <v>31859</v>
      </c>
      <c r="D35" s="161">
        <v>34646</v>
      </c>
      <c r="E35" s="161">
        <v>30592</v>
      </c>
      <c r="F35" s="122">
        <v>25513</v>
      </c>
      <c r="G35" s="122">
        <v>25871</v>
      </c>
      <c r="H35" s="122">
        <v>24810</v>
      </c>
      <c r="I35" s="122">
        <v>25239</v>
      </c>
      <c r="J35" s="122">
        <v>25742</v>
      </c>
      <c r="K35" s="122">
        <v>25945</v>
      </c>
      <c r="L35" s="122">
        <v>26975</v>
      </c>
      <c r="M35" s="122">
        <v>26902</v>
      </c>
      <c r="N35" s="122">
        <v>25842</v>
      </c>
      <c r="P35" s="122">
        <v>3296</v>
      </c>
      <c r="Q35" s="122">
        <v>3383</v>
      </c>
      <c r="R35" s="122">
        <v>3441</v>
      </c>
      <c r="S35" s="122">
        <v>3553</v>
      </c>
      <c r="T35" s="122">
        <v>3627</v>
      </c>
      <c r="U35" s="122">
        <v>3693</v>
      </c>
      <c r="V35" s="122">
        <v>3785</v>
      </c>
      <c r="W35" s="122">
        <v>4046</v>
      </c>
      <c r="X35" s="122">
        <v>4292</v>
      </c>
      <c r="Z35" s="122">
        <v>2204</v>
      </c>
      <c r="AA35" s="122">
        <v>2182</v>
      </c>
      <c r="AB35" s="124">
        <v>2042</v>
      </c>
      <c r="AC35" s="122">
        <v>2097</v>
      </c>
      <c r="AD35" s="122">
        <v>2050</v>
      </c>
      <c r="AE35" s="122">
        <v>2104</v>
      </c>
      <c r="AF35" s="122">
        <v>2070</v>
      </c>
      <c r="AG35" s="122">
        <v>1859</v>
      </c>
      <c r="AH35" s="122">
        <v>1788</v>
      </c>
    </row>
    <row r="36" spans="1:34" s="9" customFormat="1" ht="11.25" x14ac:dyDescent="0.2">
      <c r="A36" s="35">
        <v>45</v>
      </c>
      <c r="B36" s="123">
        <v>26132</v>
      </c>
      <c r="C36" s="161">
        <v>30362</v>
      </c>
      <c r="D36" s="161">
        <v>36178</v>
      </c>
      <c r="E36" s="161">
        <v>30387</v>
      </c>
      <c r="F36" s="122">
        <v>26224</v>
      </c>
      <c r="G36" s="122">
        <v>25828</v>
      </c>
      <c r="H36" s="122">
        <v>25892</v>
      </c>
      <c r="I36" s="122">
        <v>25002</v>
      </c>
      <c r="J36" s="122">
        <v>25505</v>
      </c>
      <c r="K36" s="122">
        <v>26010</v>
      </c>
      <c r="L36" s="122">
        <v>26189</v>
      </c>
      <c r="M36" s="122">
        <v>27166</v>
      </c>
      <c r="N36" s="122">
        <v>27036</v>
      </c>
      <c r="P36" s="122">
        <v>3120</v>
      </c>
      <c r="Q36" s="122">
        <v>3236</v>
      </c>
      <c r="R36" s="122">
        <v>3545</v>
      </c>
      <c r="S36" s="122">
        <v>3333</v>
      </c>
      <c r="T36" s="122">
        <v>3596</v>
      </c>
      <c r="U36" s="122">
        <v>3539</v>
      </c>
      <c r="V36" s="122">
        <v>3551</v>
      </c>
      <c r="W36" s="122">
        <v>3797</v>
      </c>
      <c r="X36" s="122">
        <v>4147</v>
      </c>
      <c r="Z36" s="122">
        <v>2500</v>
      </c>
      <c r="AA36" s="122">
        <v>2256</v>
      </c>
      <c r="AB36" s="124">
        <v>2114</v>
      </c>
      <c r="AC36" s="122">
        <v>2059</v>
      </c>
      <c r="AD36" s="122">
        <v>2094</v>
      </c>
      <c r="AE36" s="122">
        <v>2011</v>
      </c>
      <c r="AF36" s="122">
        <v>2047</v>
      </c>
      <c r="AG36" s="122">
        <v>2008</v>
      </c>
      <c r="AH36" s="122">
        <v>1799</v>
      </c>
    </row>
    <row r="37" spans="1:34" s="9" customFormat="1" ht="11.25" x14ac:dyDescent="0.2">
      <c r="A37" s="35">
        <v>46</v>
      </c>
      <c r="B37" s="123">
        <v>23553</v>
      </c>
      <c r="C37" s="161">
        <v>29124</v>
      </c>
      <c r="D37" s="161">
        <v>36066</v>
      </c>
      <c r="E37" s="161">
        <v>32240</v>
      </c>
      <c r="F37" s="122">
        <v>26876</v>
      </c>
      <c r="G37" s="122">
        <v>26475</v>
      </c>
      <c r="H37" s="122">
        <v>25779</v>
      </c>
      <c r="I37" s="122">
        <v>26080</v>
      </c>
      <c r="J37" s="122">
        <v>25273</v>
      </c>
      <c r="K37" s="122">
        <v>25745</v>
      </c>
      <c r="L37" s="122">
        <v>26140</v>
      </c>
      <c r="M37" s="122">
        <v>26378</v>
      </c>
      <c r="N37" s="122">
        <v>27238</v>
      </c>
      <c r="P37" s="122">
        <v>3042</v>
      </c>
      <c r="Q37" s="122">
        <v>3104</v>
      </c>
      <c r="R37" s="122">
        <v>3393</v>
      </c>
      <c r="S37" s="122">
        <v>3373</v>
      </c>
      <c r="T37" s="122">
        <v>3182</v>
      </c>
      <c r="U37" s="122">
        <v>3542</v>
      </c>
      <c r="V37" s="122">
        <v>3449</v>
      </c>
      <c r="W37" s="122">
        <v>3494</v>
      </c>
      <c r="X37" s="122">
        <v>4023</v>
      </c>
      <c r="Z37" s="122">
        <v>2454</v>
      </c>
      <c r="AA37" s="122">
        <v>2491</v>
      </c>
      <c r="AB37" s="124">
        <v>2188</v>
      </c>
      <c r="AC37" s="122">
        <v>2172</v>
      </c>
      <c r="AD37" s="122">
        <v>2065</v>
      </c>
      <c r="AE37" s="122">
        <v>2064</v>
      </c>
      <c r="AF37" s="122">
        <v>1958</v>
      </c>
      <c r="AG37" s="122">
        <v>1964</v>
      </c>
      <c r="AH37" s="122">
        <v>1950</v>
      </c>
    </row>
    <row r="38" spans="1:34" s="9" customFormat="1" ht="11.25" x14ac:dyDescent="0.2">
      <c r="A38" s="35">
        <v>47</v>
      </c>
      <c r="B38" s="123">
        <v>16784</v>
      </c>
      <c r="C38" s="161">
        <v>29317</v>
      </c>
      <c r="D38" s="161">
        <v>35400</v>
      </c>
      <c r="E38" s="161">
        <v>32870</v>
      </c>
      <c r="F38" s="122">
        <v>26548</v>
      </c>
      <c r="G38" s="122">
        <v>27091</v>
      </c>
      <c r="H38" s="122">
        <v>26342</v>
      </c>
      <c r="I38" s="122">
        <v>25837</v>
      </c>
      <c r="J38" s="122">
        <v>26356</v>
      </c>
      <c r="K38" s="122">
        <v>25523</v>
      </c>
      <c r="L38" s="122">
        <v>25913</v>
      </c>
      <c r="M38" s="122">
        <v>26312</v>
      </c>
      <c r="N38" s="122">
        <v>26448</v>
      </c>
      <c r="P38" s="122">
        <v>2764</v>
      </c>
      <c r="Q38" s="122">
        <v>2936</v>
      </c>
      <c r="R38" s="122">
        <v>3218</v>
      </c>
      <c r="S38" s="122">
        <v>3220</v>
      </c>
      <c r="T38" s="122">
        <v>3321</v>
      </c>
      <c r="U38" s="122">
        <v>3128</v>
      </c>
      <c r="V38" s="122">
        <v>3407</v>
      </c>
      <c r="W38" s="122">
        <v>3467</v>
      </c>
      <c r="X38" s="122">
        <v>3670</v>
      </c>
      <c r="Z38" s="122">
        <v>2408</v>
      </c>
      <c r="AA38" s="122">
        <v>2527</v>
      </c>
      <c r="AB38" s="124">
        <v>2465</v>
      </c>
      <c r="AC38" s="122">
        <v>2227</v>
      </c>
      <c r="AD38" s="122">
        <v>2160</v>
      </c>
      <c r="AE38" s="122">
        <v>2018</v>
      </c>
      <c r="AF38" s="122">
        <v>2025</v>
      </c>
      <c r="AG38" s="122">
        <v>1900</v>
      </c>
      <c r="AH38" s="122">
        <v>1943</v>
      </c>
    </row>
    <row r="39" spans="1:34" s="9" customFormat="1" ht="11.25" x14ac:dyDescent="0.2">
      <c r="A39" s="35">
        <v>48</v>
      </c>
      <c r="B39" s="123">
        <v>15605</v>
      </c>
      <c r="C39" s="161">
        <v>28189</v>
      </c>
      <c r="D39" s="161">
        <v>33411</v>
      </c>
      <c r="E39" s="161">
        <v>34088</v>
      </c>
      <c r="F39" s="122">
        <v>28081</v>
      </c>
      <c r="G39" s="122">
        <v>26655</v>
      </c>
      <c r="H39" s="122">
        <v>26841</v>
      </c>
      <c r="I39" s="122">
        <v>26381</v>
      </c>
      <c r="J39" s="122">
        <v>26114</v>
      </c>
      <c r="K39" s="122">
        <v>26527</v>
      </c>
      <c r="L39" s="122">
        <v>25651</v>
      </c>
      <c r="M39" s="122">
        <v>26096</v>
      </c>
      <c r="N39" s="122">
        <v>26403</v>
      </c>
      <c r="P39" s="122">
        <v>2663</v>
      </c>
      <c r="Q39" s="122">
        <v>2674</v>
      </c>
      <c r="R39" s="122">
        <v>3066</v>
      </c>
      <c r="S39" s="122">
        <v>3059</v>
      </c>
      <c r="T39" s="122">
        <v>3091</v>
      </c>
      <c r="U39" s="122">
        <v>3240</v>
      </c>
      <c r="V39" s="122">
        <v>3056</v>
      </c>
      <c r="W39" s="122">
        <v>3336</v>
      </c>
      <c r="X39" s="122">
        <v>3541</v>
      </c>
      <c r="Z39" s="122">
        <v>2475</v>
      </c>
      <c r="AA39" s="122">
        <v>2473</v>
      </c>
      <c r="AB39" s="124">
        <v>2499</v>
      </c>
      <c r="AC39" s="122">
        <v>2453</v>
      </c>
      <c r="AD39" s="122">
        <v>2204</v>
      </c>
      <c r="AE39" s="122">
        <v>2146</v>
      </c>
      <c r="AF39" s="122">
        <v>1961</v>
      </c>
      <c r="AG39" s="122">
        <v>1973</v>
      </c>
      <c r="AH39" s="122">
        <v>1873</v>
      </c>
    </row>
    <row r="40" spans="1:34" s="9" customFormat="1" ht="11.25" x14ac:dyDescent="0.2">
      <c r="A40" s="35">
        <v>49</v>
      </c>
      <c r="B40" s="123">
        <v>14499</v>
      </c>
      <c r="C40" s="161">
        <v>27114</v>
      </c>
      <c r="D40" s="161">
        <v>30971</v>
      </c>
      <c r="E40" s="161">
        <v>34544</v>
      </c>
      <c r="F40" s="122">
        <v>28440</v>
      </c>
      <c r="G40" s="122">
        <v>28065</v>
      </c>
      <c r="H40" s="122">
        <v>26358</v>
      </c>
      <c r="I40" s="122">
        <v>26824</v>
      </c>
      <c r="J40" s="122">
        <v>26534</v>
      </c>
      <c r="K40" s="122">
        <v>26279</v>
      </c>
      <c r="L40" s="122">
        <v>26629</v>
      </c>
      <c r="M40" s="122">
        <v>25760</v>
      </c>
      <c r="N40" s="122">
        <v>26199</v>
      </c>
      <c r="P40" s="122">
        <v>2572</v>
      </c>
      <c r="Q40" s="122">
        <v>2620</v>
      </c>
      <c r="R40" s="122">
        <v>2803</v>
      </c>
      <c r="S40" s="122">
        <v>2915</v>
      </c>
      <c r="T40" s="122">
        <v>3085</v>
      </c>
      <c r="U40" s="122">
        <v>2976</v>
      </c>
      <c r="V40" s="122">
        <v>3059</v>
      </c>
      <c r="W40" s="122">
        <v>3001</v>
      </c>
      <c r="X40" s="122">
        <v>3414</v>
      </c>
      <c r="Z40" s="122">
        <v>2504</v>
      </c>
      <c r="AA40" s="122">
        <v>2526</v>
      </c>
      <c r="AB40" s="124">
        <v>2438</v>
      </c>
      <c r="AC40" s="122">
        <v>2506</v>
      </c>
      <c r="AD40" s="122">
        <v>2432</v>
      </c>
      <c r="AE40" s="122">
        <v>2208</v>
      </c>
      <c r="AF40" s="122">
        <v>2083</v>
      </c>
      <c r="AG40" s="122">
        <v>1933</v>
      </c>
      <c r="AH40" s="122">
        <v>1940</v>
      </c>
    </row>
    <row r="41" spans="1:34" s="9" customFormat="1" ht="11.25" x14ac:dyDescent="0.2">
      <c r="A41" s="35">
        <v>50</v>
      </c>
      <c r="B41" s="123">
        <v>12889</v>
      </c>
      <c r="C41" s="161">
        <v>25391</v>
      </c>
      <c r="D41" s="161">
        <v>29334</v>
      </c>
      <c r="E41" s="161">
        <v>35502</v>
      </c>
      <c r="F41" s="122">
        <v>29181</v>
      </c>
      <c r="G41" s="122">
        <v>28378</v>
      </c>
      <c r="H41" s="122">
        <v>27646</v>
      </c>
      <c r="I41" s="122">
        <v>26324</v>
      </c>
      <c r="J41" s="122">
        <v>27023</v>
      </c>
      <c r="K41" s="122">
        <v>26659</v>
      </c>
      <c r="L41" s="122">
        <v>26341</v>
      </c>
      <c r="M41" s="122">
        <v>26728</v>
      </c>
      <c r="N41" s="122">
        <v>25819</v>
      </c>
      <c r="P41" s="122">
        <v>2455</v>
      </c>
      <c r="Q41" s="122">
        <v>2461</v>
      </c>
      <c r="R41" s="122">
        <v>2727</v>
      </c>
      <c r="S41" s="122">
        <v>2642</v>
      </c>
      <c r="T41" s="122">
        <v>2826</v>
      </c>
      <c r="U41" s="122">
        <v>2951</v>
      </c>
      <c r="V41" s="122">
        <v>2869</v>
      </c>
      <c r="W41" s="122">
        <v>3038</v>
      </c>
      <c r="X41" s="122">
        <v>3085</v>
      </c>
      <c r="Z41" s="122">
        <v>2463</v>
      </c>
      <c r="AA41" s="122">
        <v>2567</v>
      </c>
      <c r="AB41" s="124">
        <v>2498</v>
      </c>
      <c r="AC41" s="122">
        <v>2451</v>
      </c>
      <c r="AD41" s="122">
        <v>2522</v>
      </c>
      <c r="AE41" s="122">
        <v>2424</v>
      </c>
      <c r="AF41" s="122">
        <v>2156</v>
      </c>
      <c r="AG41" s="122">
        <v>2036</v>
      </c>
      <c r="AH41" s="122">
        <v>1899</v>
      </c>
    </row>
    <row r="42" spans="1:34" s="9" customFormat="1" ht="11.25" x14ac:dyDescent="0.2">
      <c r="A42" s="35">
        <v>51</v>
      </c>
      <c r="B42" s="123">
        <v>11361</v>
      </c>
      <c r="C42" s="161">
        <v>22652</v>
      </c>
      <c r="D42" s="161">
        <v>28069</v>
      </c>
      <c r="E42" s="161">
        <v>34810</v>
      </c>
      <c r="F42" s="122">
        <v>29426</v>
      </c>
      <c r="G42" s="122">
        <v>28974</v>
      </c>
      <c r="H42" s="122">
        <v>28016</v>
      </c>
      <c r="I42" s="122">
        <v>27520</v>
      </c>
      <c r="J42" s="122">
        <v>26419</v>
      </c>
      <c r="K42" s="122">
        <v>27117</v>
      </c>
      <c r="L42" s="122">
        <v>26723</v>
      </c>
      <c r="M42" s="122">
        <v>26413</v>
      </c>
      <c r="N42" s="122">
        <v>26749</v>
      </c>
      <c r="P42" s="122">
        <v>2331</v>
      </c>
      <c r="Q42" s="122">
        <v>2406</v>
      </c>
      <c r="R42" s="122">
        <v>2613</v>
      </c>
      <c r="S42" s="122">
        <v>2599</v>
      </c>
      <c r="T42" s="122">
        <v>2507</v>
      </c>
      <c r="U42" s="122">
        <v>2675</v>
      </c>
      <c r="V42" s="122">
        <v>2776</v>
      </c>
      <c r="W42" s="122">
        <v>2781</v>
      </c>
      <c r="X42" s="122">
        <v>3083</v>
      </c>
      <c r="Z42" s="122">
        <v>2548</v>
      </c>
      <c r="AA42" s="122">
        <v>2537</v>
      </c>
      <c r="AB42" s="124">
        <v>2572</v>
      </c>
      <c r="AC42" s="122">
        <v>2558</v>
      </c>
      <c r="AD42" s="122">
        <v>2467</v>
      </c>
      <c r="AE42" s="122">
        <v>2480</v>
      </c>
      <c r="AF42" s="122">
        <v>2384</v>
      </c>
      <c r="AG42" s="122">
        <v>2120</v>
      </c>
      <c r="AH42" s="122">
        <v>2022</v>
      </c>
    </row>
    <row r="43" spans="1:34" s="9" customFormat="1" ht="11.25" x14ac:dyDescent="0.2">
      <c r="A43" s="35">
        <v>52</v>
      </c>
      <c r="B43" s="123">
        <v>11325</v>
      </c>
      <c r="C43" s="161">
        <v>15880</v>
      </c>
      <c r="D43" s="161">
        <v>27995</v>
      </c>
      <c r="E43" s="161">
        <v>34056</v>
      </c>
      <c r="F43" s="122">
        <v>30150</v>
      </c>
      <c r="G43" s="122">
        <v>29160</v>
      </c>
      <c r="H43" s="122">
        <v>28494</v>
      </c>
      <c r="I43" s="122">
        <v>27848</v>
      </c>
      <c r="J43" s="122">
        <v>27617</v>
      </c>
      <c r="K43" s="122">
        <v>26450</v>
      </c>
      <c r="L43" s="122">
        <v>27072</v>
      </c>
      <c r="M43" s="122">
        <v>26767</v>
      </c>
      <c r="N43" s="122">
        <v>26414</v>
      </c>
      <c r="P43" s="122">
        <v>2311</v>
      </c>
      <c r="Q43" s="122">
        <v>2288</v>
      </c>
      <c r="R43" s="122">
        <v>2526</v>
      </c>
      <c r="S43" s="122">
        <v>2518</v>
      </c>
      <c r="T43" s="122">
        <v>2508</v>
      </c>
      <c r="U43" s="122">
        <v>2440</v>
      </c>
      <c r="V43" s="122">
        <v>2576</v>
      </c>
      <c r="W43" s="122">
        <v>2709</v>
      </c>
      <c r="X43" s="122">
        <v>2841</v>
      </c>
      <c r="Z43" s="122">
        <v>2649</v>
      </c>
      <c r="AA43" s="122">
        <v>2577</v>
      </c>
      <c r="AB43" s="124">
        <v>2545</v>
      </c>
      <c r="AC43" s="122">
        <v>2575</v>
      </c>
      <c r="AD43" s="122">
        <v>2516</v>
      </c>
      <c r="AE43" s="122">
        <v>2441</v>
      </c>
      <c r="AF43" s="122">
        <v>2418</v>
      </c>
      <c r="AG43" s="122">
        <v>2331</v>
      </c>
      <c r="AH43" s="122">
        <v>2096</v>
      </c>
    </row>
    <row r="44" spans="1:34" s="9" customFormat="1" ht="11.25" x14ac:dyDescent="0.2">
      <c r="A44" s="35">
        <v>53</v>
      </c>
      <c r="B44" s="123">
        <v>12023</v>
      </c>
      <c r="C44" s="161">
        <v>14599</v>
      </c>
      <c r="D44" s="161">
        <v>26235</v>
      </c>
      <c r="E44" s="161">
        <v>31886</v>
      </c>
      <c r="F44" s="122">
        <v>29301</v>
      </c>
      <c r="G44" s="122">
        <v>29825</v>
      </c>
      <c r="H44" s="122">
        <v>28540</v>
      </c>
      <c r="I44" s="122">
        <v>28205</v>
      </c>
      <c r="J44" s="122">
        <v>27770</v>
      </c>
      <c r="K44" s="122">
        <v>27556</v>
      </c>
      <c r="L44" s="122">
        <v>26416</v>
      </c>
      <c r="M44" s="122">
        <v>27006</v>
      </c>
      <c r="N44" s="122">
        <v>26699</v>
      </c>
      <c r="P44" s="122">
        <v>2299</v>
      </c>
      <c r="Q44" s="122">
        <v>2202</v>
      </c>
      <c r="R44" s="122">
        <v>2433</v>
      </c>
      <c r="S44" s="122">
        <v>2444</v>
      </c>
      <c r="T44" s="122">
        <v>2480</v>
      </c>
      <c r="U44" s="122">
        <v>2429</v>
      </c>
      <c r="V44" s="122">
        <v>2350</v>
      </c>
      <c r="W44" s="122">
        <v>2548</v>
      </c>
      <c r="X44" s="122">
        <v>2759</v>
      </c>
      <c r="Z44" s="122">
        <v>2454</v>
      </c>
      <c r="AA44" s="122">
        <v>2715</v>
      </c>
      <c r="AB44" s="124">
        <v>2599</v>
      </c>
      <c r="AC44" s="122">
        <v>2595</v>
      </c>
      <c r="AD44" s="122">
        <v>2580</v>
      </c>
      <c r="AE44" s="122">
        <v>2491</v>
      </c>
      <c r="AF44" s="122">
        <v>2396</v>
      </c>
      <c r="AG44" s="122">
        <v>2371</v>
      </c>
      <c r="AH44" s="122">
        <v>2308</v>
      </c>
    </row>
    <row r="45" spans="1:34" s="9" customFormat="1" ht="11.25" x14ac:dyDescent="0.2">
      <c r="A45" s="35">
        <v>54</v>
      </c>
      <c r="B45" s="123">
        <v>11338</v>
      </c>
      <c r="C45" s="161">
        <v>13086</v>
      </c>
      <c r="D45" s="161">
        <v>24752</v>
      </c>
      <c r="E45" s="161">
        <v>29286</v>
      </c>
      <c r="F45" s="122">
        <v>28410</v>
      </c>
      <c r="G45" s="122">
        <v>28875</v>
      </c>
      <c r="H45" s="122">
        <v>29116</v>
      </c>
      <c r="I45" s="122">
        <v>28184</v>
      </c>
      <c r="J45" s="122">
        <v>28134</v>
      </c>
      <c r="K45" s="122">
        <v>27654</v>
      </c>
      <c r="L45" s="122">
        <v>27431</v>
      </c>
      <c r="M45" s="122">
        <v>26327</v>
      </c>
      <c r="N45" s="122">
        <v>26917</v>
      </c>
      <c r="P45" s="122">
        <v>2292</v>
      </c>
      <c r="Q45" s="122">
        <v>2183</v>
      </c>
      <c r="R45" s="122">
        <v>2301</v>
      </c>
      <c r="S45" s="122">
        <v>2316</v>
      </c>
      <c r="T45" s="122">
        <v>2349</v>
      </c>
      <c r="U45" s="122">
        <v>2355</v>
      </c>
      <c r="V45" s="122">
        <v>2316</v>
      </c>
      <c r="W45" s="122">
        <v>2307</v>
      </c>
      <c r="X45" s="122">
        <v>2624</v>
      </c>
      <c r="Z45" s="122">
        <v>2500</v>
      </c>
      <c r="AA45" s="122">
        <v>2507</v>
      </c>
      <c r="AB45" s="124">
        <v>2691</v>
      </c>
      <c r="AC45" s="122">
        <v>2623</v>
      </c>
      <c r="AD45" s="122">
        <v>2586</v>
      </c>
      <c r="AE45" s="122">
        <v>2548</v>
      </c>
      <c r="AF45" s="122">
        <v>2428</v>
      </c>
      <c r="AG45" s="122">
        <v>2345</v>
      </c>
      <c r="AH45" s="122">
        <v>2341</v>
      </c>
    </row>
    <row r="46" spans="1:34" s="9" customFormat="1" ht="11.25" x14ac:dyDescent="0.2">
      <c r="A46" s="35">
        <v>55</v>
      </c>
      <c r="B46" s="123">
        <v>9429</v>
      </c>
      <c r="C46" s="161">
        <v>9484</v>
      </c>
      <c r="D46" s="161">
        <v>18404</v>
      </c>
      <c r="E46" s="161">
        <v>22223</v>
      </c>
      <c r="F46" s="122">
        <v>23276</v>
      </c>
      <c r="G46" s="122">
        <v>24065</v>
      </c>
      <c r="H46" s="122">
        <v>25845</v>
      </c>
      <c r="I46" s="122">
        <v>28075</v>
      </c>
      <c r="J46" s="122">
        <v>27884</v>
      </c>
      <c r="K46" s="122">
        <v>27863</v>
      </c>
      <c r="L46" s="122">
        <v>27406</v>
      </c>
      <c r="M46" s="122">
        <v>27305</v>
      </c>
      <c r="N46" s="122">
        <v>26208</v>
      </c>
      <c r="P46" s="122">
        <v>2267</v>
      </c>
      <c r="Q46" s="122">
        <v>2281</v>
      </c>
      <c r="R46" s="122">
        <v>2329</v>
      </c>
      <c r="S46" s="122">
        <v>2202</v>
      </c>
      <c r="T46" s="122">
        <v>2195</v>
      </c>
      <c r="U46" s="122">
        <v>2219</v>
      </c>
      <c r="V46" s="122">
        <v>2229</v>
      </c>
      <c r="W46" s="122">
        <v>2214</v>
      </c>
      <c r="X46" s="122">
        <v>2379</v>
      </c>
      <c r="Z46" s="122">
        <v>2393</v>
      </c>
      <c r="AA46" s="122">
        <v>2563</v>
      </c>
      <c r="AB46" s="124">
        <v>2521</v>
      </c>
      <c r="AC46" s="122">
        <v>2704</v>
      </c>
      <c r="AD46" s="122">
        <v>2644</v>
      </c>
      <c r="AE46" s="122">
        <v>2558</v>
      </c>
      <c r="AF46" s="122">
        <v>2473</v>
      </c>
      <c r="AG46" s="122">
        <v>2371</v>
      </c>
      <c r="AH46" s="122">
        <v>2306</v>
      </c>
    </row>
    <row r="47" spans="1:34" s="9" customFormat="1" ht="11.25" x14ac:dyDescent="0.2">
      <c r="A47" s="35">
        <v>56</v>
      </c>
      <c r="B47" s="123">
        <v>8348</v>
      </c>
      <c r="C47" s="161">
        <v>7502</v>
      </c>
      <c r="D47" s="161">
        <v>14591</v>
      </c>
      <c r="E47" s="161">
        <v>18206</v>
      </c>
      <c r="F47" s="122">
        <v>18079</v>
      </c>
      <c r="G47" s="122">
        <v>19894</v>
      </c>
      <c r="H47" s="122">
        <v>20866</v>
      </c>
      <c r="I47" s="122">
        <v>22030</v>
      </c>
      <c r="J47" s="122">
        <v>24575</v>
      </c>
      <c r="K47" s="122">
        <v>25425</v>
      </c>
      <c r="L47" s="122">
        <v>26712</v>
      </c>
      <c r="M47" s="122">
        <v>27059</v>
      </c>
      <c r="N47" s="122">
        <v>27046</v>
      </c>
      <c r="P47" s="122">
        <v>2123</v>
      </c>
      <c r="Q47" s="122">
        <v>2234</v>
      </c>
      <c r="R47" s="122">
        <v>2343</v>
      </c>
      <c r="S47" s="122">
        <v>2289</v>
      </c>
      <c r="T47" s="122">
        <v>2135</v>
      </c>
      <c r="U47" s="122">
        <v>2117</v>
      </c>
      <c r="V47" s="122">
        <v>2111</v>
      </c>
      <c r="W47" s="122">
        <v>2169</v>
      </c>
      <c r="X47" s="122">
        <v>2250</v>
      </c>
      <c r="Z47" s="122">
        <v>2326</v>
      </c>
      <c r="AA47" s="122">
        <v>2450</v>
      </c>
      <c r="AB47" s="124">
        <v>2613</v>
      </c>
      <c r="AC47" s="122">
        <v>2525</v>
      </c>
      <c r="AD47" s="122">
        <v>2701</v>
      </c>
      <c r="AE47" s="122">
        <v>2609</v>
      </c>
      <c r="AF47" s="122">
        <v>2512</v>
      </c>
      <c r="AG47" s="122">
        <v>2447</v>
      </c>
      <c r="AH47" s="122">
        <v>2362</v>
      </c>
    </row>
    <row r="48" spans="1:34" s="9" customFormat="1" ht="11.25" x14ac:dyDescent="0.2">
      <c r="A48" s="35">
        <v>57</v>
      </c>
      <c r="B48" s="123">
        <v>7526</v>
      </c>
      <c r="C48" s="161">
        <v>6895</v>
      </c>
      <c r="D48" s="161">
        <v>9552</v>
      </c>
      <c r="E48" s="161">
        <v>15789</v>
      </c>
      <c r="F48" s="122">
        <v>14457</v>
      </c>
      <c r="G48" s="122">
        <v>16311</v>
      </c>
      <c r="H48" s="122">
        <v>17780</v>
      </c>
      <c r="I48" s="122">
        <v>18835</v>
      </c>
      <c r="J48" s="122">
        <v>20344</v>
      </c>
      <c r="K48" s="122">
        <v>22258</v>
      </c>
      <c r="L48" s="122">
        <v>22818</v>
      </c>
      <c r="M48" s="122">
        <v>23578</v>
      </c>
      <c r="N48" s="122">
        <v>23777</v>
      </c>
      <c r="P48" s="122">
        <v>2102</v>
      </c>
      <c r="Q48" s="122">
        <v>2015</v>
      </c>
      <c r="R48" s="122">
        <v>2303</v>
      </c>
      <c r="S48" s="122">
        <v>2235</v>
      </c>
      <c r="T48" s="122">
        <v>2235</v>
      </c>
      <c r="U48" s="122">
        <v>2074</v>
      </c>
      <c r="V48" s="122">
        <v>2013</v>
      </c>
      <c r="W48" s="122">
        <v>2136</v>
      </c>
      <c r="X48" s="122">
        <v>2233</v>
      </c>
      <c r="Z48" s="122">
        <v>2305</v>
      </c>
      <c r="AA48" s="122">
        <v>2410</v>
      </c>
      <c r="AB48" s="124">
        <v>2448</v>
      </c>
      <c r="AC48" s="122">
        <v>2612</v>
      </c>
      <c r="AD48" s="122">
        <v>2501</v>
      </c>
      <c r="AE48" s="122">
        <v>2683</v>
      </c>
      <c r="AF48" s="122">
        <v>2536</v>
      </c>
      <c r="AG48" s="122">
        <v>2448</v>
      </c>
      <c r="AH48" s="122">
        <v>2410</v>
      </c>
    </row>
    <row r="49" spans="1:34" s="9" customFormat="1" ht="11.25" x14ac:dyDescent="0.2">
      <c r="A49" s="35">
        <v>58</v>
      </c>
      <c r="B49" s="123">
        <v>6829</v>
      </c>
      <c r="C49" s="161">
        <v>6662</v>
      </c>
      <c r="D49" s="161">
        <v>8170</v>
      </c>
      <c r="E49" s="161">
        <v>13067</v>
      </c>
      <c r="F49" s="122">
        <v>11612</v>
      </c>
      <c r="G49" s="122">
        <v>12857</v>
      </c>
      <c r="H49" s="122">
        <v>14565</v>
      </c>
      <c r="I49" s="122">
        <v>15999</v>
      </c>
      <c r="J49" s="122">
        <v>17458</v>
      </c>
      <c r="K49" s="122">
        <v>18560</v>
      </c>
      <c r="L49" s="122">
        <v>20169</v>
      </c>
      <c r="M49" s="122">
        <v>20509</v>
      </c>
      <c r="N49" s="122">
        <v>21014</v>
      </c>
      <c r="P49" s="122">
        <v>1807</v>
      </c>
      <c r="Q49" s="122">
        <v>1894</v>
      </c>
      <c r="R49" s="122">
        <v>2056</v>
      </c>
      <c r="S49" s="122">
        <v>2129</v>
      </c>
      <c r="T49" s="122">
        <v>2153</v>
      </c>
      <c r="U49" s="122">
        <v>2132</v>
      </c>
      <c r="V49" s="122">
        <v>1968</v>
      </c>
      <c r="W49" s="122">
        <v>1978</v>
      </c>
      <c r="X49" s="122">
        <v>2172</v>
      </c>
      <c r="Z49" s="122">
        <v>2193</v>
      </c>
      <c r="AA49" s="122">
        <v>2375</v>
      </c>
      <c r="AB49" s="124">
        <v>2385</v>
      </c>
      <c r="AC49" s="122">
        <v>2466</v>
      </c>
      <c r="AD49" s="122">
        <v>2619</v>
      </c>
      <c r="AE49" s="122">
        <v>2474</v>
      </c>
      <c r="AF49" s="122">
        <v>2616</v>
      </c>
      <c r="AG49" s="122">
        <v>2439</v>
      </c>
      <c r="AH49" s="122">
        <v>2418</v>
      </c>
    </row>
    <row r="50" spans="1:34" s="9" customFormat="1" ht="11.25" x14ac:dyDescent="0.2">
      <c r="A50" s="35">
        <v>59</v>
      </c>
      <c r="B50" s="123">
        <v>5876</v>
      </c>
      <c r="C50" s="161">
        <v>5640</v>
      </c>
      <c r="D50" s="161">
        <v>6744</v>
      </c>
      <c r="E50" s="161">
        <v>10903</v>
      </c>
      <c r="F50" s="122">
        <v>9832</v>
      </c>
      <c r="G50" s="122">
        <v>10410</v>
      </c>
      <c r="H50" s="122">
        <v>11523</v>
      </c>
      <c r="I50" s="122">
        <v>13091</v>
      </c>
      <c r="J50" s="122">
        <v>14781</v>
      </c>
      <c r="K50" s="122">
        <v>15962</v>
      </c>
      <c r="L50" s="122">
        <v>16990</v>
      </c>
      <c r="M50" s="122">
        <v>18337</v>
      </c>
      <c r="N50" s="122">
        <v>18420</v>
      </c>
      <c r="P50" s="122">
        <v>1620</v>
      </c>
      <c r="Q50" s="122">
        <v>1619</v>
      </c>
      <c r="R50" s="122">
        <v>1872</v>
      </c>
      <c r="S50" s="122">
        <v>1843</v>
      </c>
      <c r="T50" s="122">
        <v>2068</v>
      </c>
      <c r="U50" s="122">
        <v>1962</v>
      </c>
      <c r="V50" s="122">
        <v>1979</v>
      </c>
      <c r="W50" s="122">
        <v>1889</v>
      </c>
      <c r="X50" s="122">
        <v>1973</v>
      </c>
      <c r="Z50" s="122">
        <v>2169</v>
      </c>
      <c r="AA50" s="122">
        <v>2263</v>
      </c>
      <c r="AB50" s="124">
        <v>2368</v>
      </c>
      <c r="AC50" s="122">
        <v>2394</v>
      </c>
      <c r="AD50" s="122">
        <v>2453</v>
      </c>
      <c r="AE50" s="122">
        <v>2576</v>
      </c>
      <c r="AF50" s="122">
        <v>2426</v>
      </c>
      <c r="AG50" s="122">
        <v>2565</v>
      </c>
      <c r="AH50" s="122">
        <v>2413</v>
      </c>
    </row>
    <row r="51" spans="1:34" s="9" customFormat="1" ht="11.25" x14ac:dyDescent="0.2">
      <c r="A51" s="35">
        <v>60</v>
      </c>
      <c r="B51" s="123">
        <v>2344</v>
      </c>
      <c r="C51" s="161">
        <v>1779</v>
      </c>
      <c r="D51" s="161">
        <v>2174</v>
      </c>
      <c r="E51" s="161">
        <v>4881</v>
      </c>
      <c r="F51" s="122">
        <v>5027</v>
      </c>
      <c r="G51" s="122">
        <v>5306</v>
      </c>
      <c r="H51" s="122">
        <v>7265</v>
      </c>
      <c r="I51" s="122">
        <v>8546</v>
      </c>
      <c r="J51" s="122">
        <v>9810</v>
      </c>
      <c r="K51" s="122">
        <v>10847</v>
      </c>
      <c r="L51" s="122">
        <v>11775</v>
      </c>
      <c r="M51" s="122">
        <v>12694</v>
      </c>
      <c r="N51" s="122">
        <v>13929</v>
      </c>
      <c r="P51" s="122">
        <v>1097</v>
      </c>
      <c r="Q51" s="122">
        <v>1049</v>
      </c>
      <c r="R51" s="122">
        <v>1294</v>
      </c>
      <c r="S51" s="122">
        <v>1586</v>
      </c>
      <c r="T51" s="122">
        <v>1629</v>
      </c>
      <c r="U51" s="122">
        <v>1756</v>
      </c>
      <c r="V51" s="122">
        <v>1684</v>
      </c>
      <c r="W51" s="122">
        <v>1734</v>
      </c>
      <c r="X51" s="122">
        <v>1636</v>
      </c>
      <c r="Z51" s="122">
        <v>2245</v>
      </c>
      <c r="AA51" s="122">
        <v>2151</v>
      </c>
      <c r="AB51" s="124">
        <v>2191</v>
      </c>
      <c r="AC51" s="122">
        <v>2346</v>
      </c>
      <c r="AD51" s="122">
        <v>2360</v>
      </c>
      <c r="AE51" s="122">
        <v>2413</v>
      </c>
      <c r="AF51" s="122">
        <v>2475</v>
      </c>
      <c r="AG51" s="122">
        <v>2352</v>
      </c>
      <c r="AH51" s="122">
        <v>2498</v>
      </c>
    </row>
    <row r="52" spans="1:34" s="9" customFormat="1" ht="11.25" x14ac:dyDescent="0.2">
      <c r="A52" s="35">
        <v>61</v>
      </c>
      <c r="B52" s="123">
        <v>1341</v>
      </c>
      <c r="C52" s="161">
        <v>1130</v>
      </c>
      <c r="D52" s="161">
        <v>1250</v>
      </c>
      <c r="E52" s="161">
        <v>2640</v>
      </c>
      <c r="F52" s="122">
        <v>2285</v>
      </c>
      <c r="G52" s="122">
        <v>2704</v>
      </c>
      <c r="H52" s="122">
        <v>3274</v>
      </c>
      <c r="I52" s="122">
        <v>3824</v>
      </c>
      <c r="J52" s="122">
        <v>5121</v>
      </c>
      <c r="K52" s="122">
        <v>6480</v>
      </c>
      <c r="L52" s="122">
        <v>7773</v>
      </c>
      <c r="M52" s="122">
        <v>8884</v>
      </c>
      <c r="N52" s="122">
        <v>9284</v>
      </c>
      <c r="P52" s="122">
        <v>813</v>
      </c>
      <c r="Q52" s="122">
        <v>848</v>
      </c>
      <c r="R52" s="122">
        <v>873</v>
      </c>
      <c r="S52" s="122">
        <v>940</v>
      </c>
      <c r="T52" s="122">
        <v>1068</v>
      </c>
      <c r="U52" s="122">
        <v>1226</v>
      </c>
      <c r="V52" s="122">
        <v>1407</v>
      </c>
      <c r="W52" s="122">
        <v>1505</v>
      </c>
      <c r="X52" s="122">
        <v>1547</v>
      </c>
      <c r="Z52" s="122">
        <v>1905</v>
      </c>
      <c r="AA52" s="122">
        <v>2185</v>
      </c>
      <c r="AB52" s="124">
        <v>2021</v>
      </c>
      <c r="AC52" s="122">
        <v>2102</v>
      </c>
      <c r="AD52" s="122">
        <v>2213</v>
      </c>
      <c r="AE52" s="122">
        <v>2206</v>
      </c>
      <c r="AF52" s="122">
        <v>2326</v>
      </c>
      <c r="AG52" s="122">
        <v>2394</v>
      </c>
      <c r="AH52" s="122">
        <v>2283</v>
      </c>
    </row>
    <row r="53" spans="1:34" s="9" customFormat="1" ht="11.25" x14ac:dyDescent="0.2">
      <c r="A53" s="35">
        <v>62</v>
      </c>
      <c r="B53" s="123">
        <v>906</v>
      </c>
      <c r="C53" s="161">
        <v>871</v>
      </c>
      <c r="D53" s="161">
        <v>833</v>
      </c>
      <c r="E53" s="161">
        <v>1372</v>
      </c>
      <c r="F53" s="122">
        <v>1312</v>
      </c>
      <c r="G53" s="122">
        <v>1546</v>
      </c>
      <c r="H53" s="122">
        <v>1952</v>
      </c>
      <c r="I53" s="122">
        <v>2042</v>
      </c>
      <c r="J53" s="122">
        <v>2589</v>
      </c>
      <c r="K53" s="122">
        <v>3265</v>
      </c>
      <c r="L53" s="122">
        <v>4032</v>
      </c>
      <c r="M53" s="122">
        <v>4459</v>
      </c>
      <c r="N53" s="122">
        <v>5279</v>
      </c>
      <c r="P53" s="122">
        <v>660</v>
      </c>
      <c r="Q53" s="122">
        <v>620</v>
      </c>
      <c r="R53" s="122">
        <v>731</v>
      </c>
      <c r="S53" s="122">
        <v>726</v>
      </c>
      <c r="T53" s="122">
        <v>827</v>
      </c>
      <c r="U53" s="122">
        <v>838</v>
      </c>
      <c r="V53" s="122">
        <v>863</v>
      </c>
      <c r="W53" s="122">
        <v>961</v>
      </c>
      <c r="X53" s="122">
        <v>1039</v>
      </c>
      <c r="Z53" s="122">
        <v>1714</v>
      </c>
      <c r="AA53" s="122">
        <v>1845</v>
      </c>
      <c r="AB53" s="124">
        <v>2049</v>
      </c>
      <c r="AC53" s="122">
        <v>1928</v>
      </c>
      <c r="AD53" s="122">
        <v>1986</v>
      </c>
      <c r="AE53" s="122">
        <v>2053</v>
      </c>
      <c r="AF53" s="122">
        <v>2045</v>
      </c>
      <c r="AG53" s="122">
        <v>2096</v>
      </c>
      <c r="AH53" s="122">
        <v>2208</v>
      </c>
    </row>
    <row r="54" spans="1:34" s="9" customFormat="1" ht="11.25" x14ac:dyDescent="0.2">
      <c r="A54" s="35">
        <v>63</v>
      </c>
      <c r="B54" s="123">
        <v>697</v>
      </c>
      <c r="C54" s="161">
        <v>676</v>
      </c>
      <c r="D54" s="161">
        <v>682</v>
      </c>
      <c r="E54" s="161">
        <v>982</v>
      </c>
      <c r="F54" s="122">
        <v>716</v>
      </c>
      <c r="G54" s="122">
        <v>904</v>
      </c>
      <c r="H54" s="122">
        <v>1100</v>
      </c>
      <c r="I54" s="122">
        <v>1259</v>
      </c>
      <c r="J54" s="122">
        <v>1458</v>
      </c>
      <c r="K54" s="122">
        <v>1760</v>
      </c>
      <c r="L54" s="122">
        <v>2189</v>
      </c>
      <c r="M54" s="122">
        <v>2477</v>
      </c>
      <c r="N54" s="122">
        <v>2695</v>
      </c>
      <c r="P54" s="122">
        <v>440</v>
      </c>
      <c r="Q54" s="122">
        <v>513</v>
      </c>
      <c r="R54" s="122">
        <v>538</v>
      </c>
      <c r="S54" s="122">
        <v>625</v>
      </c>
      <c r="T54" s="122">
        <v>604</v>
      </c>
      <c r="U54" s="122">
        <v>669</v>
      </c>
      <c r="V54" s="122">
        <v>672</v>
      </c>
      <c r="W54" s="122">
        <v>683</v>
      </c>
      <c r="X54" s="122">
        <v>773</v>
      </c>
      <c r="Z54" s="122">
        <v>1259</v>
      </c>
      <c r="AA54" s="122">
        <v>1631</v>
      </c>
      <c r="AB54" s="124">
        <v>1700</v>
      </c>
      <c r="AC54" s="122">
        <v>1946</v>
      </c>
      <c r="AD54" s="122">
        <v>1806</v>
      </c>
      <c r="AE54" s="122">
        <v>1804</v>
      </c>
      <c r="AF54" s="122">
        <v>1917</v>
      </c>
      <c r="AG54" s="122">
        <v>1872</v>
      </c>
      <c r="AH54" s="122">
        <v>1892</v>
      </c>
    </row>
    <row r="55" spans="1:34" s="9" customFormat="1" ht="11.25" x14ac:dyDescent="0.2">
      <c r="A55" s="35">
        <v>64</v>
      </c>
      <c r="B55" s="123">
        <v>540</v>
      </c>
      <c r="C55" s="161">
        <v>563</v>
      </c>
      <c r="D55" s="161">
        <v>583</v>
      </c>
      <c r="E55" s="161">
        <v>776</v>
      </c>
      <c r="F55" s="122">
        <v>378</v>
      </c>
      <c r="G55" s="122">
        <v>552</v>
      </c>
      <c r="H55" s="122">
        <v>710</v>
      </c>
      <c r="I55" s="122">
        <v>777</v>
      </c>
      <c r="J55" s="122">
        <v>948</v>
      </c>
      <c r="K55" s="122">
        <v>1090</v>
      </c>
      <c r="L55" s="122">
        <v>1302</v>
      </c>
      <c r="M55" s="122">
        <v>1499</v>
      </c>
      <c r="N55" s="122">
        <v>1698</v>
      </c>
      <c r="P55" s="122">
        <v>289</v>
      </c>
      <c r="Q55" s="122">
        <v>350</v>
      </c>
      <c r="R55" s="122">
        <v>434</v>
      </c>
      <c r="S55" s="122">
        <v>451</v>
      </c>
      <c r="T55" s="122">
        <v>530</v>
      </c>
      <c r="U55" s="122">
        <v>498</v>
      </c>
      <c r="V55" s="122">
        <v>570</v>
      </c>
      <c r="W55" s="122">
        <v>573</v>
      </c>
      <c r="X55" s="122">
        <v>558</v>
      </c>
      <c r="Z55" s="122">
        <v>835</v>
      </c>
      <c r="AA55" s="122">
        <v>1204</v>
      </c>
      <c r="AB55" s="124">
        <v>1505</v>
      </c>
      <c r="AC55" s="122">
        <v>1591</v>
      </c>
      <c r="AD55" s="122">
        <v>1800</v>
      </c>
      <c r="AE55" s="122">
        <v>1632</v>
      </c>
      <c r="AF55" s="122">
        <v>1630</v>
      </c>
      <c r="AG55" s="122">
        <v>1684</v>
      </c>
      <c r="AH55" s="122">
        <v>1691</v>
      </c>
    </row>
    <row r="56" spans="1:34" s="9" customFormat="1" ht="11.25" x14ac:dyDescent="0.2">
      <c r="A56" s="35">
        <v>65</v>
      </c>
      <c r="B56" s="123">
        <v>314</v>
      </c>
      <c r="C56" s="161">
        <v>305</v>
      </c>
      <c r="D56" s="161">
        <v>375</v>
      </c>
      <c r="E56" s="161">
        <v>606</v>
      </c>
      <c r="F56" s="122">
        <v>100</v>
      </c>
      <c r="G56" s="122">
        <v>135</v>
      </c>
      <c r="H56" s="122">
        <v>268</v>
      </c>
      <c r="I56" s="122">
        <v>273</v>
      </c>
      <c r="J56" s="122">
        <v>331</v>
      </c>
      <c r="K56" s="122">
        <v>366</v>
      </c>
      <c r="L56" s="122">
        <v>424</v>
      </c>
      <c r="M56" s="122">
        <v>553</v>
      </c>
      <c r="N56" s="122">
        <v>758</v>
      </c>
      <c r="P56" s="122">
        <v>179</v>
      </c>
      <c r="Q56" s="122">
        <v>168</v>
      </c>
      <c r="R56" s="122">
        <v>231</v>
      </c>
      <c r="S56" s="122">
        <v>301</v>
      </c>
      <c r="T56" s="122">
        <v>337</v>
      </c>
      <c r="U56" s="122">
        <v>351</v>
      </c>
      <c r="V56" s="122">
        <v>328</v>
      </c>
      <c r="W56" s="122">
        <v>397</v>
      </c>
      <c r="X56" s="122">
        <v>448</v>
      </c>
      <c r="Z56" s="122">
        <v>520</v>
      </c>
      <c r="AA56" s="122">
        <v>572</v>
      </c>
      <c r="AB56" s="124">
        <v>817</v>
      </c>
      <c r="AC56" s="122">
        <v>1027</v>
      </c>
      <c r="AD56" s="122">
        <v>1101</v>
      </c>
      <c r="AE56" s="122">
        <v>1186</v>
      </c>
      <c r="AF56" s="122">
        <v>1089</v>
      </c>
      <c r="AG56" s="122">
        <v>1189</v>
      </c>
      <c r="AH56" s="122">
        <v>1366</v>
      </c>
    </row>
    <row r="57" spans="1:34" s="9" customFormat="1" ht="11.25" x14ac:dyDescent="0.2">
      <c r="A57" s="35">
        <v>66</v>
      </c>
      <c r="B57" s="123">
        <v>289</v>
      </c>
      <c r="C57" s="161">
        <v>291</v>
      </c>
      <c r="D57" s="161">
        <v>333</v>
      </c>
      <c r="E57" s="161">
        <v>372</v>
      </c>
      <c r="F57" s="122">
        <v>39</v>
      </c>
      <c r="G57" s="122">
        <v>45</v>
      </c>
      <c r="H57" s="122">
        <v>66</v>
      </c>
      <c r="I57" s="122">
        <v>75</v>
      </c>
      <c r="J57" s="122">
        <v>141</v>
      </c>
      <c r="K57" s="122">
        <v>138</v>
      </c>
      <c r="L57" s="122">
        <v>140</v>
      </c>
      <c r="M57" s="122">
        <v>148</v>
      </c>
      <c r="N57" s="122">
        <v>196</v>
      </c>
      <c r="P57" s="122">
        <v>116</v>
      </c>
      <c r="Q57" s="122">
        <v>97</v>
      </c>
      <c r="R57" s="122">
        <v>110</v>
      </c>
      <c r="S57" s="122">
        <v>175</v>
      </c>
      <c r="T57" s="122">
        <v>217</v>
      </c>
      <c r="U57" s="122">
        <v>219</v>
      </c>
      <c r="V57" s="122">
        <v>235</v>
      </c>
      <c r="W57" s="122">
        <v>208</v>
      </c>
      <c r="X57" s="122">
        <v>263</v>
      </c>
      <c r="Z57" s="122">
        <v>334</v>
      </c>
      <c r="AA57" s="122">
        <v>460</v>
      </c>
      <c r="AB57" s="124">
        <v>448</v>
      </c>
      <c r="AC57" s="122">
        <v>609</v>
      </c>
      <c r="AD57" s="122">
        <v>841</v>
      </c>
      <c r="AE57" s="122">
        <v>853</v>
      </c>
      <c r="AF57" s="122">
        <v>909</v>
      </c>
      <c r="AG57" s="122">
        <v>821</v>
      </c>
      <c r="AH57" s="122">
        <v>916</v>
      </c>
    </row>
    <row r="58" spans="1:34" s="9" customFormat="1" ht="11.25" x14ac:dyDescent="0.2">
      <c r="A58" s="35">
        <v>67</v>
      </c>
      <c r="B58" s="123">
        <v>171</v>
      </c>
      <c r="C58" s="161">
        <v>289</v>
      </c>
      <c r="D58" s="161">
        <v>340</v>
      </c>
      <c r="E58" s="161">
        <v>257</v>
      </c>
      <c r="F58" s="122">
        <v>11</v>
      </c>
      <c r="G58" s="122">
        <v>16</v>
      </c>
      <c r="H58" s="122">
        <v>19</v>
      </c>
      <c r="I58" s="122">
        <v>20</v>
      </c>
      <c r="J58" s="122">
        <v>33</v>
      </c>
      <c r="K58" s="122">
        <v>46</v>
      </c>
      <c r="L58" s="122">
        <v>45</v>
      </c>
      <c r="M58" s="122">
        <v>48</v>
      </c>
      <c r="N58" s="122">
        <v>51</v>
      </c>
      <c r="P58" s="122">
        <v>75</v>
      </c>
      <c r="Q58" s="122">
        <v>68</v>
      </c>
      <c r="R58" s="122">
        <v>86</v>
      </c>
      <c r="S58" s="122">
        <v>85</v>
      </c>
      <c r="T58" s="122">
        <v>122</v>
      </c>
      <c r="U58" s="122">
        <v>146</v>
      </c>
      <c r="V58" s="122">
        <v>156</v>
      </c>
      <c r="W58" s="122">
        <v>147</v>
      </c>
      <c r="X58" s="122">
        <v>159</v>
      </c>
      <c r="Z58" s="122">
        <v>232</v>
      </c>
      <c r="AA58" s="122">
        <v>316</v>
      </c>
      <c r="AB58" s="124">
        <v>386</v>
      </c>
      <c r="AC58" s="122">
        <v>375</v>
      </c>
      <c r="AD58" s="122">
        <v>527</v>
      </c>
      <c r="AE58" s="122">
        <v>702</v>
      </c>
      <c r="AF58" s="122">
        <v>694</v>
      </c>
      <c r="AG58" s="122">
        <v>736</v>
      </c>
      <c r="AH58" s="122">
        <v>696</v>
      </c>
    </row>
    <row r="59" spans="1:34" s="9" customFormat="1" ht="11.25" x14ac:dyDescent="0.2">
      <c r="A59" s="35">
        <v>68</v>
      </c>
      <c r="B59" s="123">
        <v>142</v>
      </c>
      <c r="C59" s="161">
        <v>252</v>
      </c>
      <c r="D59" s="161">
        <v>342</v>
      </c>
      <c r="E59" s="124">
        <v>0</v>
      </c>
      <c r="F59" s="122">
        <v>3</v>
      </c>
      <c r="G59" s="122">
        <v>2</v>
      </c>
      <c r="H59" s="122">
        <v>8</v>
      </c>
      <c r="I59" s="122">
        <v>5</v>
      </c>
      <c r="J59" s="122">
        <v>6</v>
      </c>
      <c r="K59" s="122">
        <v>12</v>
      </c>
      <c r="L59" s="122">
        <v>12</v>
      </c>
      <c r="M59" s="122">
        <v>13</v>
      </c>
      <c r="N59" s="122">
        <v>10</v>
      </c>
      <c r="P59" s="122">
        <v>28</v>
      </c>
      <c r="Q59" s="122">
        <v>46</v>
      </c>
      <c r="R59" s="122">
        <v>61</v>
      </c>
      <c r="S59" s="122">
        <v>61</v>
      </c>
      <c r="T59" s="122">
        <v>56</v>
      </c>
      <c r="U59" s="122">
        <v>100</v>
      </c>
      <c r="V59" s="122">
        <v>119</v>
      </c>
      <c r="W59" s="122">
        <v>103</v>
      </c>
      <c r="X59" s="122">
        <v>114</v>
      </c>
      <c r="Z59" s="122">
        <v>112</v>
      </c>
      <c r="AA59" s="122">
        <v>191</v>
      </c>
      <c r="AB59" s="124">
        <v>202</v>
      </c>
      <c r="AC59" s="122">
        <v>273</v>
      </c>
      <c r="AD59" s="122">
        <v>302</v>
      </c>
      <c r="AE59" s="122">
        <v>385</v>
      </c>
      <c r="AF59" s="122">
        <v>534</v>
      </c>
      <c r="AG59" s="122">
        <v>546</v>
      </c>
      <c r="AH59" s="122">
        <v>628</v>
      </c>
    </row>
    <row r="60" spans="1:34" s="9" customFormat="1" ht="11.25" x14ac:dyDescent="0.2">
      <c r="A60" s="35">
        <v>69</v>
      </c>
      <c r="B60" s="123">
        <v>156</v>
      </c>
      <c r="C60" s="161">
        <v>265</v>
      </c>
      <c r="D60" s="161">
        <v>301</v>
      </c>
      <c r="E60" s="124">
        <v>0</v>
      </c>
      <c r="F60" s="122">
        <v>1</v>
      </c>
      <c r="G60" s="122">
        <v>1</v>
      </c>
      <c r="H60" s="122">
        <v>0</v>
      </c>
      <c r="I60" s="122">
        <v>2</v>
      </c>
      <c r="J60" s="122">
        <v>1</v>
      </c>
      <c r="K60" s="122">
        <v>2</v>
      </c>
      <c r="L60" s="122">
        <v>1</v>
      </c>
      <c r="M60" s="122">
        <v>4</v>
      </c>
      <c r="N60" s="122">
        <v>3</v>
      </c>
      <c r="P60" s="122">
        <v>29</v>
      </c>
      <c r="Q60" s="122">
        <v>19</v>
      </c>
      <c r="R60" s="122">
        <v>45</v>
      </c>
      <c r="S60" s="122">
        <v>49</v>
      </c>
      <c r="T60" s="122">
        <v>44</v>
      </c>
      <c r="U60" s="122">
        <v>34</v>
      </c>
      <c r="V60" s="122">
        <v>80</v>
      </c>
      <c r="W60" s="122">
        <v>85</v>
      </c>
      <c r="X60" s="122">
        <v>83</v>
      </c>
      <c r="Z60" s="122">
        <v>68</v>
      </c>
      <c r="AA60" s="122">
        <v>106</v>
      </c>
      <c r="AB60" s="124">
        <v>163</v>
      </c>
      <c r="AC60" s="122">
        <v>170</v>
      </c>
      <c r="AD60" s="122">
        <v>235</v>
      </c>
      <c r="AE60" s="122">
        <v>267</v>
      </c>
      <c r="AF60" s="122">
        <v>346</v>
      </c>
      <c r="AG60" s="122">
        <v>468</v>
      </c>
      <c r="AH60" s="122">
        <v>493</v>
      </c>
    </row>
    <row r="61" spans="1:34" s="9" customFormat="1" ht="11.25" x14ac:dyDescent="0.2">
      <c r="A61" s="35">
        <v>70</v>
      </c>
      <c r="B61" s="123">
        <v>451</v>
      </c>
      <c r="C61" s="161">
        <v>1102</v>
      </c>
      <c r="D61" s="161">
        <v>2102</v>
      </c>
      <c r="E61" s="124">
        <v>0</v>
      </c>
      <c r="F61" s="122">
        <v>0</v>
      </c>
      <c r="G61" s="122">
        <v>0</v>
      </c>
      <c r="H61" s="122">
        <v>1</v>
      </c>
      <c r="I61" s="122">
        <v>1</v>
      </c>
      <c r="J61" s="122">
        <v>1</v>
      </c>
      <c r="K61" s="122">
        <v>0</v>
      </c>
      <c r="L61" s="122">
        <v>0</v>
      </c>
      <c r="M61" s="122">
        <v>0</v>
      </c>
      <c r="N61" s="122">
        <v>2</v>
      </c>
      <c r="P61" s="122">
        <v>31</v>
      </c>
      <c r="Q61" s="122">
        <v>19</v>
      </c>
      <c r="R61" s="122">
        <v>15</v>
      </c>
      <c r="S61" s="122">
        <v>37</v>
      </c>
      <c r="T61" s="122">
        <v>31</v>
      </c>
      <c r="U61" s="122">
        <v>29</v>
      </c>
      <c r="V61" s="122">
        <v>26</v>
      </c>
      <c r="W61" s="122">
        <v>55</v>
      </c>
      <c r="X61" s="122">
        <v>58</v>
      </c>
      <c r="Z61" s="122">
        <v>38</v>
      </c>
      <c r="AA61" s="122">
        <v>64</v>
      </c>
      <c r="AB61" s="124">
        <v>90</v>
      </c>
      <c r="AC61" s="122">
        <v>131</v>
      </c>
      <c r="AD61" s="122">
        <v>139</v>
      </c>
      <c r="AE61" s="122">
        <v>183</v>
      </c>
      <c r="AF61" s="122">
        <v>208</v>
      </c>
      <c r="AG61" s="122">
        <v>279</v>
      </c>
      <c r="AH61" s="122">
        <v>393</v>
      </c>
    </row>
    <row r="62" spans="1:34" s="16" customFormat="1" ht="22.5" x14ac:dyDescent="0.2">
      <c r="A62" s="35" t="s">
        <v>7</v>
      </c>
      <c r="B62" s="157">
        <v>793821</v>
      </c>
      <c r="C62" s="157">
        <v>815933</v>
      </c>
      <c r="D62" s="157">
        <v>848667</v>
      </c>
      <c r="E62" s="157">
        <v>923391</v>
      </c>
      <c r="F62" s="157">
        <v>815767</v>
      </c>
      <c r="G62" s="157">
        <v>821427</v>
      </c>
      <c r="H62" s="157">
        <v>824796</v>
      </c>
      <c r="I62" s="157">
        <v>829637</v>
      </c>
      <c r="J62" s="157">
        <v>836040</v>
      </c>
      <c r="K62" s="157">
        <v>838373</v>
      </c>
      <c r="L62" s="157">
        <v>836376</v>
      </c>
      <c r="M62" s="157">
        <v>832936</v>
      </c>
      <c r="N62" s="157">
        <v>826501</v>
      </c>
      <c r="P62" s="157">
        <v>176970</v>
      </c>
      <c r="Q62" s="157">
        <v>180053</v>
      </c>
      <c r="R62" s="157">
        <v>193659</v>
      </c>
      <c r="S62" s="157">
        <v>192642</v>
      </c>
      <c r="T62" s="157">
        <v>198598</v>
      </c>
      <c r="U62" s="157">
        <v>202654</v>
      </c>
      <c r="V62" s="157">
        <v>205180</v>
      </c>
      <c r="W62" s="157">
        <v>212544</v>
      </c>
      <c r="X62" s="157">
        <v>224999</v>
      </c>
      <c r="Z62" s="157">
        <v>102481</v>
      </c>
      <c r="AA62" s="157">
        <v>108810</v>
      </c>
      <c r="AB62" s="157">
        <v>110690</v>
      </c>
      <c r="AC62" s="157">
        <v>114353</v>
      </c>
      <c r="AD62" s="157">
        <v>117591</v>
      </c>
      <c r="AE62" s="157">
        <v>119516</v>
      </c>
      <c r="AF62" s="157">
        <v>121116</v>
      </c>
      <c r="AG62" s="157">
        <v>119327</v>
      </c>
      <c r="AH62" s="157">
        <v>121224</v>
      </c>
    </row>
    <row r="63" spans="1:34" s="16" customFormat="1" ht="11.25" x14ac:dyDescent="0.2">
      <c r="A63" s="35" t="s">
        <v>13</v>
      </c>
      <c r="B63" s="158">
        <v>38.775741634449076</v>
      </c>
      <c r="C63" s="158">
        <v>40.770743431139564</v>
      </c>
      <c r="D63" s="158">
        <v>42.450195424118057</v>
      </c>
      <c r="E63" s="158">
        <v>42.422392031111414</v>
      </c>
      <c r="F63" s="158">
        <v>42.284988238063072</v>
      </c>
      <c r="G63" s="158">
        <v>42.39529501708612</v>
      </c>
      <c r="H63" s="158">
        <v>42.52731099568863</v>
      </c>
      <c r="I63" s="158">
        <v>42.646981752260324</v>
      </c>
      <c r="J63" s="158">
        <v>42.894814841395146</v>
      </c>
      <c r="K63" s="158">
        <v>43.155534589019446</v>
      </c>
      <c r="L63" s="158">
        <v>43.440733593503403</v>
      </c>
      <c r="M63" s="158">
        <v>43.686835483158369</v>
      </c>
      <c r="N63" s="158">
        <v>43.889455669140148</v>
      </c>
      <c r="P63" s="158">
        <v>34.619449624230093</v>
      </c>
      <c r="Q63" s="158">
        <v>34.605021854676124</v>
      </c>
      <c r="R63" s="158">
        <v>34.752002230725139</v>
      </c>
      <c r="S63" s="158">
        <v>34.937573322536103</v>
      </c>
      <c r="T63" s="158">
        <v>34.928020423166394</v>
      </c>
      <c r="U63" s="158">
        <v>34.88445330464733</v>
      </c>
      <c r="V63" s="158">
        <v>34.847792182473924</v>
      </c>
      <c r="W63" s="158">
        <v>34.83552111562782</v>
      </c>
      <c r="X63" s="158">
        <v>34.923030769025637</v>
      </c>
      <c r="Z63" s="158">
        <v>42.093422195333773</v>
      </c>
      <c r="AA63" s="158">
        <v>41.939803326900098</v>
      </c>
      <c r="AB63" s="158">
        <v>41.89085734935405</v>
      </c>
      <c r="AC63" s="158">
        <v>41.752590662247599</v>
      </c>
      <c r="AD63" s="158">
        <v>41.605607572008061</v>
      </c>
      <c r="AE63" s="158">
        <v>41.36481307942033</v>
      </c>
      <c r="AF63" s="158">
        <v>41.05846461243766</v>
      </c>
      <c r="AG63" s="158">
        <v>41.067444920261131</v>
      </c>
      <c r="AH63" s="158">
        <v>40.879883521414904</v>
      </c>
    </row>
    <row r="64" spans="1:34" s="16" customFormat="1" ht="11.25" x14ac:dyDescent="0.2">
      <c r="A64" s="144" t="s">
        <v>167</v>
      </c>
      <c r="B64" s="158">
        <v>0.9260274041629033</v>
      </c>
      <c r="C64" s="158">
        <v>0.92201197892474007</v>
      </c>
      <c r="D64" s="158">
        <v>1.0976036537299081</v>
      </c>
      <c r="E64" s="158">
        <v>1.2872120261081168</v>
      </c>
      <c r="F64" s="158">
        <v>1.2101494666982116</v>
      </c>
      <c r="G64" s="158">
        <v>1.3648200022643522</v>
      </c>
      <c r="H64" s="158">
        <v>1.7777729280937344</v>
      </c>
      <c r="I64" s="158">
        <v>2.0278748416476122</v>
      </c>
      <c r="J64" s="158">
        <v>2.444739486148988</v>
      </c>
      <c r="K64" s="158">
        <v>2.8634032823099025</v>
      </c>
      <c r="L64" s="158">
        <v>3.3110706189560677</v>
      </c>
      <c r="M64" s="158">
        <v>3.6952418913337879</v>
      </c>
      <c r="N64" s="158">
        <v>4.1022333911271733</v>
      </c>
      <c r="P64" s="158">
        <v>2.1229586935638807</v>
      </c>
      <c r="Q64" s="158">
        <v>2.1088235130767052</v>
      </c>
      <c r="R64" s="158">
        <v>2.2813295534935119</v>
      </c>
      <c r="S64" s="158">
        <v>2.614175517280759</v>
      </c>
      <c r="T64" s="158">
        <v>2.7517900482381492</v>
      </c>
      <c r="U64" s="158">
        <v>2.8945888065372505</v>
      </c>
      <c r="V64" s="158">
        <v>2.9924943951652208</v>
      </c>
      <c r="W64" s="158">
        <v>3.0351362541403191</v>
      </c>
      <c r="X64" s="158">
        <v>2.9680131911697387</v>
      </c>
      <c r="Z64" s="158">
        <v>9.037772855456133</v>
      </c>
      <c r="AA64" s="158">
        <v>9.8566308243727594</v>
      </c>
      <c r="AB64" s="158">
        <v>10.45442226036679</v>
      </c>
      <c r="AC64" s="158">
        <v>10.929315365578516</v>
      </c>
      <c r="AD64" s="158">
        <v>11.318893452730226</v>
      </c>
      <c r="AE64" s="158">
        <v>11.44951303591151</v>
      </c>
      <c r="AF64" s="158">
        <v>11.702004689718947</v>
      </c>
      <c r="AG64" s="158">
        <v>12.098686801813505</v>
      </c>
      <c r="AH64" s="158">
        <v>12.426582194944896</v>
      </c>
    </row>
    <row r="65" spans="1:35" s="16" customFormat="1" ht="11.25" x14ac:dyDescent="0.2">
      <c r="A65" s="35" t="s">
        <v>14</v>
      </c>
      <c r="B65" s="158">
        <v>5.71400857372128</v>
      </c>
      <c r="C65" s="158">
        <v>5.3565672671653184</v>
      </c>
      <c r="D65" s="158">
        <v>7.868339407565041</v>
      </c>
      <c r="E65" s="158">
        <v>9.9712906017061016</v>
      </c>
      <c r="F65" s="158">
        <v>10.680500682180083</v>
      </c>
      <c r="G65" s="158">
        <v>11.534561196551854</v>
      </c>
      <c r="H65" s="158">
        <v>12.759761201557717</v>
      </c>
      <c r="I65" s="158">
        <v>13.843885940477582</v>
      </c>
      <c r="J65" s="158">
        <v>15.008970862638153</v>
      </c>
      <c r="K65" s="158">
        <v>15.992165778239521</v>
      </c>
      <c r="L65" s="158">
        <v>16.952662438903076</v>
      </c>
      <c r="M65" s="158">
        <v>17.716487221107023</v>
      </c>
      <c r="N65" s="158">
        <v>18.193565404034597</v>
      </c>
      <c r="P65" s="158">
        <v>7.7278634796858228</v>
      </c>
      <c r="Q65" s="158">
        <v>7.6866256046830657</v>
      </c>
      <c r="R65" s="158">
        <v>7.911328675661859</v>
      </c>
      <c r="S65" s="158">
        <v>8.1674816498998144</v>
      </c>
      <c r="T65" s="158">
        <v>8.1828618616501672</v>
      </c>
      <c r="U65" s="158">
        <v>8.0778074945473559</v>
      </c>
      <c r="V65" s="158">
        <v>8.0124768495954779</v>
      </c>
      <c r="W65" s="158">
        <v>7.9216538693164713</v>
      </c>
      <c r="X65" s="158">
        <v>7.8600349334885937</v>
      </c>
      <c r="Z65" s="158">
        <v>20.148125018296074</v>
      </c>
      <c r="AA65" s="158">
        <v>20.941089973348038</v>
      </c>
      <c r="AB65" s="158">
        <v>21.598157015087178</v>
      </c>
      <c r="AC65" s="158">
        <v>22.036151215971596</v>
      </c>
      <c r="AD65" s="158">
        <v>22.304428059970576</v>
      </c>
      <c r="AE65" s="158">
        <v>22.243046956056091</v>
      </c>
      <c r="AF65" s="158">
        <v>22.074705241256314</v>
      </c>
      <c r="AG65" s="158">
        <v>22.381355435064989</v>
      </c>
      <c r="AH65" s="158">
        <v>22.250544446644231</v>
      </c>
    </row>
    <row r="66" spans="1:35" s="16" customFormat="1" ht="11.25" x14ac:dyDescent="0.2">
      <c r="A66" s="35" t="s">
        <v>18</v>
      </c>
      <c r="B66" s="162">
        <v>13.138352348955243</v>
      </c>
      <c r="C66" s="162">
        <v>16.583959712378345</v>
      </c>
      <c r="D66" s="162">
        <v>23.938835844919147</v>
      </c>
      <c r="E66" s="162">
        <v>27.898690803787346</v>
      </c>
      <c r="F66" s="162">
        <v>28.635137238942004</v>
      </c>
      <c r="G66" s="162">
        <v>29.212577624061542</v>
      </c>
      <c r="H66" s="158">
        <v>29.953346039505526</v>
      </c>
      <c r="I66" s="158">
        <v>30.487430044706297</v>
      </c>
      <c r="J66" s="158">
        <v>31.39132098942634</v>
      </c>
      <c r="K66" s="158">
        <v>32.14678907836965</v>
      </c>
      <c r="L66" s="158">
        <v>32.972132151089937</v>
      </c>
      <c r="M66" s="158">
        <v>33.713034374789899</v>
      </c>
      <c r="N66" s="158">
        <v>34.236861177421439</v>
      </c>
      <c r="P66" s="158">
        <v>14.332372718539865</v>
      </c>
      <c r="Q66" s="158">
        <v>14.095849555408686</v>
      </c>
      <c r="R66" s="158">
        <v>14.417610335693151</v>
      </c>
      <c r="S66" s="158">
        <v>14.66606451344982</v>
      </c>
      <c r="T66" s="158">
        <v>14.562583711819856</v>
      </c>
      <c r="U66" s="158">
        <v>14.418664324415012</v>
      </c>
      <c r="V66" s="158">
        <v>14.293303440881179</v>
      </c>
      <c r="W66" s="158">
        <v>14.218232460102378</v>
      </c>
      <c r="X66" s="158">
        <v>14.256507806701363</v>
      </c>
      <c r="Z66" s="158">
        <v>32.456748080131923</v>
      </c>
      <c r="AA66" s="158">
        <v>32.799375057439576</v>
      </c>
      <c r="AB66" s="158">
        <v>33.256843436624806</v>
      </c>
      <c r="AC66" s="158">
        <v>33.231310066198525</v>
      </c>
      <c r="AD66" s="158">
        <v>33.079912578343581</v>
      </c>
      <c r="AE66" s="158">
        <v>32.604839519394893</v>
      </c>
      <c r="AF66" s="158">
        <v>31.802569437563989</v>
      </c>
      <c r="AG66" s="158">
        <v>31.769842533542281</v>
      </c>
      <c r="AH66" s="158">
        <v>31.049132185045863</v>
      </c>
    </row>
    <row r="67" spans="1:35" s="9" customFormat="1" ht="15" customHeight="1" x14ac:dyDescent="0.2">
      <c r="A67" s="305" t="s">
        <v>83</v>
      </c>
      <c r="B67" s="304"/>
      <c r="C67" s="304"/>
      <c r="D67" s="304"/>
      <c r="E67" s="304"/>
      <c r="F67" s="304"/>
      <c r="G67" s="304"/>
      <c r="H67" s="304"/>
      <c r="I67" s="304"/>
      <c r="J67" s="304"/>
      <c r="K67" s="304"/>
      <c r="L67" s="304"/>
      <c r="M67" s="136"/>
      <c r="N67" s="136"/>
      <c r="P67" s="304"/>
      <c r="Q67" s="304"/>
      <c r="R67" s="304"/>
      <c r="S67" s="304"/>
      <c r="T67" s="304"/>
      <c r="U67" s="304"/>
      <c r="V67" s="136"/>
      <c r="W67" s="136"/>
      <c r="X67" s="136"/>
      <c r="Z67" s="304"/>
      <c r="AA67" s="304"/>
      <c r="AB67" s="304"/>
      <c r="AC67" s="304"/>
      <c r="AD67" s="304"/>
      <c r="AE67" s="136"/>
      <c r="AF67" s="136"/>
      <c r="AG67" s="136"/>
    </row>
    <row r="68" spans="1:35" ht="45" customHeight="1" x14ac:dyDescent="0.2">
      <c r="A68" s="301" t="s">
        <v>16</v>
      </c>
      <c r="B68" s="296"/>
      <c r="C68" s="296"/>
      <c r="D68" s="296"/>
      <c r="E68" s="296"/>
      <c r="F68" s="296"/>
      <c r="G68" s="296"/>
      <c r="H68" s="296"/>
      <c r="I68" s="296"/>
      <c r="J68" s="296"/>
      <c r="K68" s="296"/>
      <c r="L68" s="296"/>
      <c r="M68" s="179"/>
      <c r="N68" s="135"/>
      <c r="P68" s="296"/>
      <c r="Q68" s="296"/>
      <c r="R68" s="296"/>
      <c r="S68" s="296"/>
      <c r="T68" s="296"/>
      <c r="U68" s="296"/>
      <c r="V68" s="179"/>
      <c r="W68" s="179"/>
      <c r="X68" s="135"/>
      <c r="Z68" s="296"/>
      <c r="AA68" s="296"/>
      <c r="AB68" s="296"/>
      <c r="AC68" s="296"/>
      <c r="AD68" s="296"/>
      <c r="AE68" s="179"/>
      <c r="AF68" s="179"/>
      <c r="AG68" s="179"/>
      <c r="AH68" s="9"/>
      <c r="AI68" s="9"/>
    </row>
  </sheetData>
  <mergeCells count="13">
    <mergeCell ref="A1:AD1"/>
    <mergeCell ref="A67:L67"/>
    <mergeCell ref="A3:N3"/>
    <mergeCell ref="A4:N4"/>
    <mergeCell ref="P3:X3"/>
    <mergeCell ref="P4:X4"/>
    <mergeCell ref="Z3:AH3"/>
    <mergeCell ref="Z4:AH4"/>
    <mergeCell ref="A68:L68"/>
    <mergeCell ref="P67:U67"/>
    <mergeCell ref="P68:U68"/>
    <mergeCell ref="Z67:AD67"/>
    <mergeCell ref="Z68:AD6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3" tint="0.79998168889431442"/>
  </sheetPr>
  <dimension ref="A1:I27"/>
  <sheetViews>
    <sheetView topLeftCell="A16" workbookViewId="0">
      <selection activeCell="D26" sqref="D26"/>
    </sheetView>
  </sheetViews>
  <sheetFormatPr baseColWidth="10" defaultColWidth="10.7109375" defaultRowHeight="12.75" x14ac:dyDescent="0.2"/>
  <cols>
    <col min="1" max="16384" width="10.7109375" style="1"/>
  </cols>
  <sheetData>
    <row r="1" spans="1:9" x14ac:dyDescent="0.2">
      <c r="A1" s="294" t="s">
        <v>274</v>
      </c>
      <c r="B1" s="294"/>
      <c r="C1" s="294"/>
      <c r="D1" s="294"/>
      <c r="E1" s="294"/>
      <c r="F1" s="294"/>
      <c r="G1" s="294"/>
      <c r="H1" s="294"/>
      <c r="I1" s="294"/>
    </row>
    <row r="2" spans="1:9" x14ac:dyDescent="0.2">
      <c r="A2" s="24"/>
      <c r="B2" s="24"/>
      <c r="C2" s="24"/>
      <c r="D2" s="24"/>
      <c r="E2" s="24"/>
      <c r="F2" s="24"/>
      <c r="G2" s="24"/>
      <c r="H2" s="24"/>
    </row>
    <row r="3" spans="1:9" x14ac:dyDescent="0.2">
      <c r="A3" s="12"/>
      <c r="B3" s="12"/>
      <c r="C3" s="12"/>
      <c r="D3" s="12"/>
      <c r="E3" s="12"/>
      <c r="F3" s="12"/>
      <c r="G3" s="12"/>
      <c r="H3" s="12"/>
    </row>
    <row r="4" spans="1:9" x14ac:dyDescent="0.2">
      <c r="A4" s="12"/>
      <c r="B4" s="12"/>
      <c r="C4" s="12"/>
      <c r="D4" s="12"/>
      <c r="E4" s="12"/>
      <c r="F4" s="12"/>
      <c r="G4" s="12"/>
      <c r="H4" s="12"/>
    </row>
    <row r="5" spans="1:9" x14ac:dyDescent="0.2">
      <c r="A5" s="12"/>
      <c r="B5" s="12"/>
      <c r="C5" s="12"/>
      <c r="D5" s="12"/>
      <c r="E5" s="12"/>
      <c r="F5" s="12"/>
      <c r="G5" s="12"/>
      <c r="H5" s="12"/>
    </row>
    <row r="6" spans="1:9" x14ac:dyDescent="0.2">
      <c r="A6" s="12"/>
      <c r="B6" s="12"/>
      <c r="C6" s="12"/>
      <c r="D6" s="12"/>
      <c r="E6" s="12"/>
      <c r="F6" s="12"/>
      <c r="G6" s="12"/>
      <c r="H6" s="12"/>
    </row>
    <row r="7" spans="1:9" x14ac:dyDescent="0.2">
      <c r="A7" s="12"/>
      <c r="B7" s="12"/>
      <c r="C7" s="12"/>
      <c r="D7" s="12"/>
      <c r="E7" s="12"/>
      <c r="F7" s="12"/>
      <c r="G7" s="12"/>
      <c r="H7" s="12"/>
    </row>
    <row r="8" spans="1:9" x14ac:dyDescent="0.2">
      <c r="A8" s="12"/>
      <c r="B8" s="12"/>
      <c r="C8" s="12"/>
      <c r="D8" s="12"/>
      <c r="E8" s="12"/>
      <c r="F8" s="12"/>
      <c r="G8" s="12"/>
      <c r="H8" s="12"/>
    </row>
    <row r="9" spans="1:9" x14ac:dyDescent="0.2">
      <c r="A9" s="12"/>
      <c r="B9" s="12"/>
      <c r="C9" s="12"/>
      <c r="D9" s="12"/>
      <c r="E9" s="12"/>
      <c r="F9" s="12"/>
      <c r="G9" s="12"/>
      <c r="H9" s="12"/>
    </row>
    <row r="10" spans="1:9" x14ac:dyDescent="0.2">
      <c r="A10" s="12"/>
      <c r="B10" s="12"/>
      <c r="C10" s="12"/>
      <c r="D10" s="12"/>
      <c r="E10" s="12"/>
      <c r="F10" s="12"/>
      <c r="G10" s="12"/>
      <c r="H10" s="12"/>
    </row>
    <row r="11" spans="1:9" x14ac:dyDescent="0.2">
      <c r="A11" s="12"/>
      <c r="B11" s="12"/>
      <c r="C11" s="12"/>
      <c r="D11" s="12"/>
      <c r="E11" s="12"/>
      <c r="F11" s="12"/>
      <c r="G11" s="12"/>
      <c r="H11" s="12"/>
    </row>
    <row r="12" spans="1:9" x14ac:dyDescent="0.2">
      <c r="A12" s="12"/>
      <c r="B12" s="12"/>
      <c r="C12" s="12"/>
      <c r="D12" s="12"/>
      <c r="E12" s="12"/>
      <c r="F12" s="12"/>
      <c r="G12" s="12"/>
      <c r="H12" s="12"/>
    </row>
    <row r="13" spans="1:9" x14ac:dyDescent="0.2">
      <c r="A13" s="12"/>
      <c r="B13" s="12"/>
      <c r="C13" s="12"/>
      <c r="D13" s="12"/>
      <c r="E13" s="12"/>
      <c r="F13" s="12"/>
      <c r="G13" s="12"/>
      <c r="H13" s="12"/>
    </row>
    <row r="14" spans="1:9" x14ac:dyDescent="0.2">
      <c r="A14" s="12"/>
      <c r="B14" s="12"/>
      <c r="C14" s="12"/>
      <c r="D14" s="12"/>
      <c r="E14" s="12"/>
      <c r="F14" s="12"/>
      <c r="G14" s="12"/>
      <c r="H14" s="12"/>
    </row>
    <row r="15" spans="1:9" x14ac:dyDescent="0.2">
      <c r="A15" s="12"/>
      <c r="B15" s="12"/>
      <c r="C15" s="12"/>
      <c r="D15" s="12"/>
      <c r="E15" s="12"/>
      <c r="F15" s="12"/>
      <c r="G15" s="12"/>
      <c r="H15" s="12"/>
    </row>
    <row r="16" spans="1:9" x14ac:dyDescent="0.2">
      <c r="A16" s="12"/>
      <c r="B16" s="12"/>
      <c r="C16" s="12"/>
      <c r="D16" s="12"/>
      <c r="E16" s="12"/>
      <c r="F16" s="12"/>
      <c r="G16" s="12"/>
      <c r="H16" s="12"/>
    </row>
    <row r="17" spans="1:9" x14ac:dyDescent="0.2">
      <c r="A17" s="12"/>
      <c r="B17" s="12"/>
      <c r="C17" s="12"/>
      <c r="D17" s="12"/>
      <c r="E17" s="12"/>
      <c r="F17" s="12"/>
      <c r="G17" s="12"/>
      <c r="H17" s="12"/>
    </row>
    <row r="18" spans="1:9" x14ac:dyDescent="0.2">
      <c r="A18" s="12"/>
      <c r="B18" s="12"/>
      <c r="C18" s="12"/>
      <c r="D18" s="12"/>
      <c r="E18" s="12"/>
      <c r="F18" s="12"/>
      <c r="G18" s="12"/>
      <c r="H18" s="12"/>
    </row>
    <row r="19" spans="1:9" x14ac:dyDescent="0.2">
      <c r="A19" s="12"/>
      <c r="B19" s="12"/>
      <c r="C19" s="12"/>
      <c r="D19" s="12"/>
      <c r="E19" s="12"/>
      <c r="F19" s="12"/>
      <c r="G19" s="12"/>
      <c r="H19" s="12"/>
    </row>
    <row r="20" spans="1:9" x14ac:dyDescent="0.2">
      <c r="A20" s="12"/>
      <c r="B20" s="12"/>
      <c r="C20" s="12"/>
      <c r="D20" s="12"/>
      <c r="E20" s="12"/>
      <c r="F20" s="12"/>
      <c r="G20" s="12"/>
      <c r="H20" s="12"/>
    </row>
    <row r="21" spans="1:9" x14ac:dyDescent="0.2">
      <c r="A21" s="12"/>
      <c r="B21" s="12"/>
      <c r="C21" s="12"/>
      <c r="D21" s="12"/>
      <c r="E21" s="12"/>
      <c r="F21" s="12"/>
      <c r="G21" s="12"/>
      <c r="H21" s="12"/>
    </row>
    <row r="22" spans="1:9" ht="15" customHeight="1" x14ac:dyDescent="0.2">
      <c r="A22" s="314" t="s">
        <v>275</v>
      </c>
      <c r="B22" s="245"/>
      <c r="C22" s="245"/>
      <c r="D22" s="245"/>
      <c r="E22" s="245"/>
      <c r="F22" s="245"/>
      <c r="G22" s="245"/>
      <c r="H22" s="245"/>
      <c r="I22" s="245"/>
    </row>
    <row r="23" spans="1:9" ht="12.75" customHeight="1" x14ac:dyDescent="0.2">
      <c r="A23" s="314" t="s">
        <v>276</v>
      </c>
      <c r="B23" s="245"/>
      <c r="C23" s="245"/>
      <c r="D23" s="245"/>
      <c r="E23" s="245"/>
      <c r="F23" s="245"/>
      <c r="G23" s="245"/>
      <c r="H23" s="245"/>
      <c r="I23" s="245"/>
    </row>
    <row r="24" spans="1:9" x14ac:dyDescent="0.2">
      <c r="A24" s="12"/>
      <c r="B24" s="12"/>
      <c r="C24" s="12"/>
      <c r="D24" s="12"/>
      <c r="E24" s="12"/>
      <c r="F24" s="12"/>
      <c r="G24" s="12"/>
      <c r="H24" s="12"/>
    </row>
    <row r="27" spans="1:9" x14ac:dyDescent="0.2">
      <c r="A27" s="4"/>
    </row>
  </sheetData>
  <mergeCells count="3">
    <mergeCell ref="A1:I1"/>
    <mergeCell ref="A22:I22"/>
    <mergeCell ref="A23:I2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7"/>
  </sheetPr>
  <dimension ref="A1:F86"/>
  <sheetViews>
    <sheetView workbookViewId="0">
      <pane xSplit="1" ySplit="4" topLeftCell="B5" activePane="bottomRight" state="frozen"/>
      <selection sqref="A1:XFD1048576"/>
      <selection pane="topRight" sqref="A1:XFD1048576"/>
      <selection pane="bottomLeft" sqref="A1:XFD1048576"/>
      <selection pane="bottomRight" activeCell="E9" sqref="E9"/>
    </sheetView>
  </sheetViews>
  <sheetFormatPr baseColWidth="10" defaultColWidth="10.7109375" defaultRowHeight="12.75" x14ac:dyDescent="0.2"/>
  <cols>
    <col min="1" max="1" width="20.7109375" style="6" customWidth="1"/>
    <col min="2" max="5" width="20.7109375" style="1" customWidth="1"/>
    <col min="6" max="16384" width="10.7109375" style="1"/>
  </cols>
  <sheetData>
    <row r="1" spans="1:5" s="12" customFormat="1" x14ac:dyDescent="0.2">
      <c r="A1" s="294" t="str">
        <f>'V 2.2-23'!$A$1:$I$1</f>
        <v>Figure V 2.2-23 : Ventilation par âge des effectifs des secteurs public et privé au 4e trimestre 2018</v>
      </c>
      <c r="B1" s="294"/>
      <c r="C1" s="294"/>
      <c r="D1" s="294"/>
      <c r="E1" s="294"/>
    </row>
    <row r="2" spans="1:5" s="12" customFormat="1" x14ac:dyDescent="0.2">
      <c r="A2" s="44"/>
      <c r="B2" s="11"/>
      <c r="C2" s="11"/>
      <c r="D2" s="11"/>
      <c r="E2" s="11"/>
    </row>
    <row r="3" spans="1:5" s="46" customFormat="1" x14ac:dyDescent="0.2">
      <c r="A3" s="321" t="s">
        <v>277</v>
      </c>
      <c r="B3" s="319" t="s">
        <v>19</v>
      </c>
      <c r="C3" s="320"/>
      <c r="D3" s="319" t="s">
        <v>20</v>
      </c>
      <c r="E3" s="320"/>
    </row>
    <row r="4" spans="1:5" s="46" customFormat="1" ht="33.75" x14ac:dyDescent="0.2">
      <c r="A4" s="322"/>
      <c r="B4" s="47" t="s">
        <v>80</v>
      </c>
      <c r="C4" s="47" t="s">
        <v>81</v>
      </c>
      <c r="D4" s="47" t="s">
        <v>80</v>
      </c>
      <c r="E4" s="47" t="s">
        <v>81</v>
      </c>
    </row>
    <row r="5" spans="1:5" s="12" customFormat="1" x14ac:dyDescent="0.2">
      <c r="A5" s="48" t="s">
        <v>21</v>
      </c>
      <c r="B5" s="20">
        <v>1263.5389165618319</v>
      </c>
      <c r="C5" s="163">
        <v>2.5452026168689746E-4</v>
      </c>
      <c r="D5" s="20">
        <v>1135.0795846871206</v>
      </c>
      <c r="E5" s="163">
        <v>7.2296380800788933E-5</v>
      </c>
    </row>
    <row r="6" spans="1:5" s="12" customFormat="1" x14ac:dyDescent="0.2">
      <c r="A6" s="48" t="s">
        <v>22</v>
      </c>
      <c r="B6" s="20">
        <v>828.56049068004586</v>
      </c>
      <c r="C6" s="163">
        <v>1.6690062343718056E-4</v>
      </c>
      <c r="D6" s="20">
        <v>4392.5853841207581</v>
      </c>
      <c r="E6" s="163">
        <v>2.7977599977530227E-4</v>
      </c>
    </row>
    <row r="7" spans="1:5" s="12" customFormat="1" x14ac:dyDescent="0.2">
      <c r="A7" s="48" t="s">
        <v>23</v>
      </c>
      <c r="B7" s="20">
        <v>3708.9111453591654</v>
      </c>
      <c r="C7" s="163">
        <v>7.4710246191619413E-4</v>
      </c>
      <c r="D7" s="20">
        <v>35614.557799187707</v>
      </c>
      <c r="E7" s="163">
        <v>2.2683903996137101E-3</v>
      </c>
    </row>
    <row r="8" spans="1:5" s="12" customFormat="1" x14ac:dyDescent="0.2">
      <c r="A8" s="48" t="s">
        <v>24</v>
      </c>
      <c r="B8" s="20">
        <v>7939.1764093198226</v>
      </c>
      <c r="C8" s="163">
        <v>1.5992236018950042E-3</v>
      </c>
      <c r="D8" s="20">
        <v>76209.518708088697</v>
      </c>
      <c r="E8" s="163">
        <v>4.8539965474610697E-3</v>
      </c>
    </row>
    <row r="9" spans="1:5" s="12" customFormat="1" x14ac:dyDescent="0.2">
      <c r="A9" s="48" t="s">
        <v>25</v>
      </c>
      <c r="B9" s="20">
        <v>23436.452791704214</v>
      </c>
      <c r="C9" s="163">
        <v>4.7209088848552865E-3</v>
      </c>
      <c r="D9" s="20">
        <v>145194.85017465235</v>
      </c>
      <c r="E9" s="163">
        <v>9.2478644847036242E-3</v>
      </c>
    </row>
    <row r="10" spans="1:5" s="12" customFormat="1" x14ac:dyDescent="0.2">
      <c r="A10" s="48" t="s">
        <v>26</v>
      </c>
      <c r="B10" s="20">
        <v>19476.696003068933</v>
      </c>
      <c r="C10" s="163">
        <v>3.9232774697483333E-3</v>
      </c>
      <c r="D10" s="20">
        <v>170597.35279397195</v>
      </c>
      <c r="E10" s="163">
        <v>1.0865820641641811E-2</v>
      </c>
    </row>
    <row r="11" spans="1:5" s="12" customFormat="1" x14ac:dyDescent="0.2">
      <c r="A11" s="48" t="s">
        <v>27</v>
      </c>
      <c r="B11" s="20">
        <v>44421.186922505003</v>
      </c>
      <c r="C11" s="163">
        <v>8.9479571794457598E-3</v>
      </c>
      <c r="D11" s="20">
        <v>224697.27754525558</v>
      </c>
      <c r="E11" s="163">
        <v>1.4311595558112483E-2</v>
      </c>
    </row>
    <row r="12" spans="1:5" s="12" customFormat="1" x14ac:dyDescent="0.2">
      <c r="A12" s="48" t="s">
        <v>28</v>
      </c>
      <c r="B12" s="20">
        <v>44866.319906153847</v>
      </c>
      <c r="C12" s="163">
        <v>9.0376222954138986E-3</v>
      </c>
      <c r="D12" s="20">
        <v>219981.05960569263</v>
      </c>
      <c r="E12" s="163">
        <v>1.4011206499320503E-2</v>
      </c>
    </row>
    <row r="13" spans="1:5" s="12" customFormat="1" x14ac:dyDescent="0.2">
      <c r="A13" s="48" t="s">
        <v>29</v>
      </c>
      <c r="B13" s="20">
        <v>55939.187855849763</v>
      </c>
      <c r="C13" s="163">
        <v>1.1268079316753415E-2</v>
      </c>
      <c r="D13" s="20">
        <v>287200.02009106363</v>
      </c>
      <c r="E13" s="163">
        <v>1.8292569348096536E-2</v>
      </c>
    </row>
    <row r="14" spans="1:5" s="12" customFormat="1" x14ac:dyDescent="0.2">
      <c r="A14" s="48" t="s">
        <v>30</v>
      </c>
      <c r="B14" s="20">
        <v>70662.143165995571</v>
      </c>
      <c r="C14" s="163">
        <v>1.4233789663482915E-2</v>
      </c>
      <c r="D14" s="20">
        <v>280260.99217703688</v>
      </c>
      <c r="E14" s="163">
        <v>1.7850603329830014E-2</v>
      </c>
    </row>
    <row r="15" spans="1:5" s="12" customFormat="1" x14ac:dyDescent="0.2">
      <c r="A15" s="48" t="s">
        <v>31</v>
      </c>
      <c r="B15" s="20">
        <v>84905.078587033146</v>
      </c>
      <c r="C15" s="163">
        <v>1.7102807469769585E-2</v>
      </c>
      <c r="D15" s="20">
        <v>385016.72712854517</v>
      </c>
      <c r="E15" s="163">
        <v>2.452278791255982E-2</v>
      </c>
    </row>
    <row r="16" spans="1:5" s="12" customFormat="1" x14ac:dyDescent="0.2">
      <c r="A16" s="48" t="s">
        <v>32</v>
      </c>
      <c r="B16" s="20">
        <v>79488.588812323826</v>
      </c>
      <c r="C16" s="163">
        <v>1.6011739852608498E-2</v>
      </c>
      <c r="D16" s="20">
        <v>378123.08293448703</v>
      </c>
      <c r="E16" s="163">
        <v>2.4083712509845964E-2</v>
      </c>
    </row>
    <row r="17" spans="1:5" s="12" customFormat="1" x14ac:dyDescent="0.2">
      <c r="A17" s="48" t="s">
        <v>33</v>
      </c>
      <c r="B17" s="20">
        <v>94463.890335039789</v>
      </c>
      <c r="C17" s="163">
        <v>1.9028281418873222E-2</v>
      </c>
      <c r="D17" s="20">
        <v>364677.93550959538</v>
      </c>
      <c r="E17" s="163">
        <v>2.3227353615486456E-2</v>
      </c>
    </row>
    <row r="18" spans="1:5" s="12" customFormat="1" x14ac:dyDescent="0.2">
      <c r="A18" s="48" t="s">
        <v>34</v>
      </c>
      <c r="B18" s="20">
        <v>97524.86188564451</v>
      </c>
      <c r="C18" s="163">
        <v>1.9644866527463296E-2</v>
      </c>
      <c r="D18" s="20">
        <v>382050.15945053904</v>
      </c>
      <c r="E18" s="163">
        <v>2.433383895302095E-2</v>
      </c>
    </row>
    <row r="19" spans="1:5" s="12" customFormat="1" x14ac:dyDescent="0.2">
      <c r="A19" s="48" t="s">
        <v>35</v>
      </c>
      <c r="B19" s="20">
        <v>92285.553785028809</v>
      </c>
      <c r="C19" s="163">
        <v>1.8589489402668791E-2</v>
      </c>
      <c r="D19" s="20">
        <v>383440.51207920822</v>
      </c>
      <c r="E19" s="163">
        <v>2.4422394385120765E-2</v>
      </c>
    </row>
    <row r="20" spans="1:5" s="12" customFormat="1" x14ac:dyDescent="0.2">
      <c r="A20" s="48" t="s">
        <v>36</v>
      </c>
      <c r="B20" s="20">
        <v>80386.395162625995</v>
      </c>
      <c r="C20" s="163">
        <v>1.6192588977418088E-2</v>
      </c>
      <c r="D20" s="20">
        <v>390700.66508842801</v>
      </c>
      <c r="E20" s="163">
        <v>2.4884813755275528E-2</v>
      </c>
    </row>
    <row r="21" spans="1:5" s="12" customFormat="1" x14ac:dyDescent="0.2">
      <c r="A21" s="48" t="s">
        <v>37</v>
      </c>
      <c r="B21" s="20">
        <v>117708.75621890501</v>
      </c>
      <c r="C21" s="163">
        <v>2.3710598101082586E-2</v>
      </c>
      <c r="D21" s="20">
        <v>427788.35253231833</v>
      </c>
      <c r="E21" s="163">
        <v>2.7247031885736593E-2</v>
      </c>
    </row>
    <row r="22" spans="1:5" s="12" customFormat="1" x14ac:dyDescent="0.2">
      <c r="A22" s="48" t="s">
        <v>38</v>
      </c>
      <c r="B22" s="20">
        <v>111400.92606981318</v>
      </c>
      <c r="C22" s="163">
        <v>2.2439983829389287E-2</v>
      </c>
      <c r="D22" s="20">
        <v>393248.46374327596</v>
      </c>
      <c r="E22" s="163">
        <v>2.504709014914213E-2</v>
      </c>
    </row>
    <row r="23" spans="1:5" s="12" customFormat="1" x14ac:dyDescent="0.2">
      <c r="A23" s="48" t="s">
        <v>39</v>
      </c>
      <c r="B23" s="20">
        <v>120125.79461211595</v>
      </c>
      <c r="C23" s="163">
        <v>2.4197472890836812E-2</v>
      </c>
      <c r="D23" s="20">
        <v>410315.40910001373</v>
      </c>
      <c r="E23" s="163">
        <v>2.6134131443217631E-2</v>
      </c>
    </row>
    <row r="24" spans="1:5" s="12" customFormat="1" x14ac:dyDescent="0.2">
      <c r="A24" s="48" t="s">
        <v>40</v>
      </c>
      <c r="B24" s="20">
        <v>95067.851383904461</v>
      </c>
      <c r="C24" s="163">
        <v>1.9149939978171111E-2</v>
      </c>
      <c r="D24" s="20">
        <v>377872.29225628352</v>
      </c>
      <c r="E24" s="163">
        <v>2.4067738952910141E-2</v>
      </c>
    </row>
    <row r="25" spans="1:5" s="12" customFormat="1" x14ac:dyDescent="0.2">
      <c r="A25" s="48" t="s">
        <v>41</v>
      </c>
      <c r="B25" s="20">
        <v>113798.52926740536</v>
      </c>
      <c r="C25" s="163">
        <v>2.2922943701280687E-2</v>
      </c>
      <c r="D25" s="20">
        <v>409877.65532157378</v>
      </c>
      <c r="E25" s="163">
        <v>2.6106249685594614E-2</v>
      </c>
    </row>
    <row r="26" spans="1:5" s="12" customFormat="1" x14ac:dyDescent="0.2">
      <c r="A26" s="48" t="s">
        <v>42</v>
      </c>
      <c r="B26" s="20">
        <v>131276.05426312849</v>
      </c>
      <c r="C26" s="163">
        <v>2.6443519266657868E-2</v>
      </c>
      <c r="D26" s="20">
        <v>446208.16862382123</v>
      </c>
      <c r="E26" s="163">
        <v>2.8420241285673838E-2</v>
      </c>
    </row>
    <row r="27" spans="1:5" s="12" customFormat="1" x14ac:dyDescent="0.2">
      <c r="A27" s="48" t="s">
        <v>43</v>
      </c>
      <c r="B27" s="20">
        <v>126641.09651995696</v>
      </c>
      <c r="C27" s="163">
        <v>2.5509879121319298E-2</v>
      </c>
      <c r="D27" s="20">
        <v>451036.09400300798</v>
      </c>
      <c r="E27" s="163">
        <v>2.8727745302484863E-2</v>
      </c>
    </row>
    <row r="28" spans="1:5" s="12" customFormat="1" x14ac:dyDescent="0.2">
      <c r="A28" s="48" t="s">
        <v>44</v>
      </c>
      <c r="B28" s="20">
        <v>123309.61170874906</v>
      </c>
      <c r="C28" s="163">
        <v>2.4838803323937581E-2</v>
      </c>
      <c r="D28" s="20">
        <v>418190.80323931173</v>
      </c>
      <c r="E28" s="163">
        <v>2.6635737234857283E-2</v>
      </c>
    </row>
    <row r="29" spans="1:5" s="12" customFormat="1" x14ac:dyDescent="0.2">
      <c r="A29" s="48" t="s">
        <v>45</v>
      </c>
      <c r="B29" s="20">
        <v>124075.86725523598</v>
      </c>
      <c r="C29" s="163">
        <v>2.4993153585456691E-2</v>
      </c>
      <c r="D29" s="20">
        <v>407198.41618449189</v>
      </c>
      <c r="E29" s="163">
        <v>2.5935601481253734E-2</v>
      </c>
    </row>
    <row r="30" spans="1:5" s="12" customFormat="1" x14ac:dyDescent="0.2">
      <c r="A30" s="48" t="s">
        <v>46</v>
      </c>
      <c r="B30" s="20">
        <v>145190.05682785867</v>
      </c>
      <c r="C30" s="163">
        <v>2.9246278665255299E-2</v>
      </c>
      <c r="D30" s="20">
        <v>399361.57323472854</v>
      </c>
      <c r="E30" s="163">
        <v>2.5436451122269662E-2</v>
      </c>
    </row>
    <row r="31" spans="1:5" s="12" customFormat="1" x14ac:dyDescent="0.2">
      <c r="A31" s="48" t="s">
        <v>47</v>
      </c>
      <c r="B31" s="20">
        <v>150495.119957877</v>
      </c>
      <c r="C31" s="163">
        <v>3.0314901117970788E-2</v>
      </c>
      <c r="D31" s="20">
        <v>375968.49054617097</v>
      </c>
      <c r="E31" s="163">
        <v>2.3946480518470561E-2</v>
      </c>
    </row>
    <row r="32" spans="1:5" s="12" customFormat="1" x14ac:dyDescent="0.2">
      <c r="A32" s="48" t="s">
        <v>48</v>
      </c>
      <c r="B32" s="20">
        <v>137522.41757201895</v>
      </c>
      <c r="C32" s="163">
        <v>2.7701751999446383E-2</v>
      </c>
      <c r="D32" s="20">
        <v>382622.95368197456</v>
      </c>
      <c r="E32" s="163">
        <v>2.4370321813284686E-2</v>
      </c>
    </row>
    <row r="33" spans="1:5" s="12" customFormat="1" x14ac:dyDescent="0.2">
      <c r="A33" s="48" t="s">
        <v>49</v>
      </c>
      <c r="B33" s="20">
        <v>147210.83487973025</v>
      </c>
      <c r="C33" s="163">
        <v>2.9653332972670705E-2</v>
      </c>
      <c r="D33" s="20">
        <v>421513.16971500666</v>
      </c>
      <c r="E33" s="163">
        <v>2.6847348010988741E-2</v>
      </c>
    </row>
    <row r="34" spans="1:5" s="12" customFormat="1" x14ac:dyDescent="0.2">
      <c r="A34" s="48" t="s">
        <v>50</v>
      </c>
      <c r="B34" s="20">
        <v>152277.65935702209</v>
      </c>
      <c r="C34" s="163">
        <v>3.0673965954352827E-2</v>
      </c>
      <c r="D34" s="20">
        <v>448461.33686739707</v>
      </c>
      <c r="E34" s="163">
        <v>2.8563751847878783E-2</v>
      </c>
    </row>
    <row r="35" spans="1:5" s="12" customFormat="1" x14ac:dyDescent="0.2">
      <c r="A35" s="48" t="s">
        <v>51</v>
      </c>
      <c r="B35" s="20">
        <v>165968.22803524358</v>
      </c>
      <c r="C35" s="163">
        <v>3.3431718071798476E-2</v>
      </c>
      <c r="D35" s="20">
        <v>431015.63476235588</v>
      </c>
      <c r="E35" s="163">
        <v>2.7452586481380853E-2</v>
      </c>
    </row>
    <row r="36" spans="1:5" s="12" customFormat="1" x14ac:dyDescent="0.2">
      <c r="A36" s="48" t="s">
        <v>52</v>
      </c>
      <c r="B36" s="20">
        <v>168639.40508823103</v>
      </c>
      <c r="C36" s="163">
        <v>3.3969785141697968E-2</v>
      </c>
      <c r="D36" s="20">
        <v>420761.18808383559</v>
      </c>
      <c r="E36" s="163">
        <v>2.67994522060639E-2</v>
      </c>
    </row>
    <row r="37" spans="1:5" s="12" customFormat="1" x14ac:dyDescent="0.2">
      <c r="A37" s="48" t="s">
        <v>53</v>
      </c>
      <c r="B37" s="20">
        <v>157381.83062522602</v>
      </c>
      <c r="C37" s="163">
        <v>3.1702121866173084E-2</v>
      </c>
      <c r="D37" s="20">
        <v>425181.71146895114</v>
      </c>
      <c r="E37" s="163">
        <v>2.7081007654950948E-2</v>
      </c>
    </row>
    <row r="38" spans="1:5" s="12" customFormat="1" x14ac:dyDescent="0.2">
      <c r="A38" s="48" t="s">
        <v>54</v>
      </c>
      <c r="B38" s="20">
        <v>158920.81262089108</v>
      </c>
      <c r="C38" s="163">
        <v>3.2012125851910177E-2</v>
      </c>
      <c r="D38" s="20">
        <v>396459.53630034759</v>
      </c>
      <c r="E38" s="163">
        <v>2.5251612305559033E-2</v>
      </c>
    </row>
    <row r="39" spans="1:5" s="12" customFormat="1" x14ac:dyDescent="0.2">
      <c r="A39" s="48" t="s">
        <v>55</v>
      </c>
      <c r="B39" s="20">
        <v>158974.40355215312</v>
      </c>
      <c r="C39" s="163">
        <v>3.2022920911460834E-2</v>
      </c>
      <c r="D39" s="20">
        <v>419590.22055855545</v>
      </c>
      <c r="E39" s="163">
        <v>2.6724870022351781E-2</v>
      </c>
    </row>
    <row r="40" spans="1:5" s="12" customFormat="1" x14ac:dyDescent="0.2">
      <c r="A40" s="48" t="s">
        <v>56</v>
      </c>
      <c r="B40" s="20">
        <v>145649.86809683728</v>
      </c>
      <c r="C40" s="163">
        <v>2.9338900493497414E-2</v>
      </c>
      <c r="D40" s="20">
        <v>417360.80950617598</v>
      </c>
      <c r="E40" s="163">
        <v>2.6582872621835816E-2</v>
      </c>
    </row>
    <row r="41" spans="1:5" s="12" customFormat="1" x14ac:dyDescent="0.2">
      <c r="A41" s="48" t="s">
        <v>57</v>
      </c>
      <c r="B41" s="20">
        <v>147320.65683816726</v>
      </c>
      <c r="C41" s="163">
        <v>2.9675454898029693E-2</v>
      </c>
      <c r="D41" s="20">
        <v>428797.58054891526</v>
      </c>
      <c r="E41" s="163">
        <v>2.7311312429574255E-2</v>
      </c>
    </row>
    <row r="42" spans="1:5" s="12" customFormat="1" x14ac:dyDescent="0.2">
      <c r="A42" s="48" t="s">
        <v>58</v>
      </c>
      <c r="B42" s="20">
        <v>143291.78625275215</v>
      </c>
      <c r="C42" s="163">
        <v>2.8863901583555809E-2</v>
      </c>
      <c r="D42" s="20">
        <v>403270.40107647021</v>
      </c>
      <c r="E42" s="163">
        <v>2.5685415256541513E-2</v>
      </c>
    </row>
    <row r="43" spans="1:5" s="12" customFormat="1" x14ac:dyDescent="0.2">
      <c r="A43" s="48" t="s">
        <v>59</v>
      </c>
      <c r="B43" s="20">
        <v>145831.3712751561</v>
      </c>
      <c r="C43" s="163">
        <v>2.937546148567359E-2</v>
      </c>
      <c r="D43" s="20">
        <v>399614.41232392343</v>
      </c>
      <c r="E43" s="163">
        <v>2.5452555148207892E-2</v>
      </c>
    </row>
    <row r="44" spans="1:5" s="12" customFormat="1" x14ac:dyDescent="0.2">
      <c r="A44" s="48" t="s">
        <v>60</v>
      </c>
      <c r="B44" s="20">
        <v>133937.1194363379</v>
      </c>
      <c r="C44" s="163">
        <v>2.6979549455656011E-2</v>
      </c>
      <c r="D44" s="20">
        <v>382678.28657925897</v>
      </c>
      <c r="E44" s="163">
        <v>2.437384611965655E-2</v>
      </c>
    </row>
    <row r="45" spans="1:5" s="12" customFormat="1" x14ac:dyDescent="0.2">
      <c r="A45" s="48" t="s">
        <v>61</v>
      </c>
      <c r="B45" s="20">
        <v>144497.7315817716</v>
      </c>
      <c r="C45" s="163">
        <v>2.9106820512841594E-2</v>
      </c>
      <c r="D45" s="20">
        <v>337666.830149938</v>
      </c>
      <c r="E45" s="163">
        <v>2.150694106884524E-2</v>
      </c>
    </row>
    <row r="46" spans="1:5" s="12" customFormat="1" x14ac:dyDescent="0.2">
      <c r="A46" s="48" t="s">
        <v>62</v>
      </c>
      <c r="B46" s="20">
        <v>114904.1879241823</v>
      </c>
      <c r="C46" s="163">
        <v>2.3145661440299753E-2</v>
      </c>
      <c r="D46" s="20">
        <v>346455.7996648883</v>
      </c>
      <c r="E46" s="163">
        <v>2.2066735021156102E-2</v>
      </c>
    </row>
    <row r="47" spans="1:5" s="12" customFormat="1" x14ac:dyDescent="0.2">
      <c r="A47" s="48" t="s">
        <v>63</v>
      </c>
      <c r="B47" s="20">
        <v>136174.63677134365</v>
      </c>
      <c r="C47" s="163">
        <v>2.7430262520501104E-2</v>
      </c>
      <c r="D47" s="20">
        <v>324345.28616931889</v>
      </c>
      <c r="E47" s="163">
        <v>2.0658454822180192E-2</v>
      </c>
    </row>
    <row r="48" spans="1:5" s="12" customFormat="1" x14ac:dyDescent="0.2">
      <c r="A48" s="48" t="s">
        <v>64</v>
      </c>
      <c r="B48" s="20">
        <v>115958.07376931416</v>
      </c>
      <c r="C48" s="163">
        <v>2.3357950351686006E-2</v>
      </c>
      <c r="D48" s="20">
        <v>307955.08201420913</v>
      </c>
      <c r="E48" s="163">
        <v>1.9614517060470633E-2</v>
      </c>
    </row>
    <row r="49" spans="1:5" s="12" customFormat="1" x14ac:dyDescent="0.2">
      <c r="A49" s="48" t="s">
        <v>65</v>
      </c>
      <c r="B49" s="20">
        <v>98606.913957599449</v>
      </c>
      <c r="C49" s="163">
        <v>1.9862829087146233E-2</v>
      </c>
      <c r="D49" s="20">
        <v>217863.1286336341</v>
      </c>
      <c r="E49" s="163">
        <v>1.3876309575676215E-2</v>
      </c>
    </row>
    <row r="50" spans="1:5" s="12" customFormat="1" x14ac:dyDescent="0.2">
      <c r="A50" s="48" t="s">
        <v>66</v>
      </c>
      <c r="B50" s="20">
        <v>76379.608705771912</v>
      </c>
      <c r="C50" s="163">
        <v>1.5385484167146808E-2</v>
      </c>
      <c r="D50" s="20">
        <v>148271.65717034636</v>
      </c>
      <c r="E50" s="163">
        <v>9.4438348934856118E-3</v>
      </c>
    </row>
    <row r="51" spans="1:5" s="12" customFormat="1" x14ac:dyDescent="0.2">
      <c r="A51" s="48" t="s">
        <v>67</v>
      </c>
      <c r="B51" s="20">
        <v>58803.019879092724</v>
      </c>
      <c r="C51" s="163">
        <v>1.1844953733860018E-2</v>
      </c>
      <c r="D51" s="20">
        <v>104249.74813353499</v>
      </c>
      <c r="E51" s="163">
        <v>6.639956872738475E-3</v>
      </c>
    </row>
    <row r="52" spans="1:5" s="12" customFormat="1" x14ac:dyDescent="0.2">
      <c r="A52" s="48" t="s">
        <v>68</v>
      </c>
      <c r="B52" s="20">
        <v>41743.39997920279</v>
      </c>
      <c r="C52" s="163">
        <v>8.4085586499524374E-3</v>
      </c>
      <c r="D52" s="20">
        <v>80532.184436333613</v>
      </c>
      <c r="E52" s="163">
        <v>5.1293191695747052E-3</v>
      </c>
    </row>
    <row r="53" spans="1:5" s="12" customFormat="1" x14ac:dyDescent="0.2">
      <c r="A53" s="48" t="s">
        <v>69</v>
      </c>
      <c r="B53" s="20">
        <v>17858.677433599732</v>
      </c>
      <c r="C53" s="163">
        <v>3.5973527955514006E-3</v>
      </c>
      <c r="D53" s="20">
        <v>70869.73693109263</v>
      </c>
      <c r="E53" s="163">
        <v>4.5138909707677557E-3</v>
      </c>
    </row>
    <row r="54" spans="1:5" s="12" customFormat="1" x14ac:dyDescent="0.2">
      <c r="A54" s="48" t="s">
        <v>70</v>
      </c>
      <c r="B54" s="20">
        <v>18766.3534024855</v>
      </c>
      <c r="C54" s="163">
        <v>3.7801900015128429E-3</v>
      </c>
      <c r="D54" s="20">
        <v>42928.314380805234</v>
      </c>
      <c r="E54" s="163">
        <v>2.7342239306208304E-3</v>
      </c>
    </row>
    <row r="55" spans="1:5" s="12" customFormat="1" x14ac:dyDescent="0.2">
      <c r="A55" s="48" t="s">
        <v>71</v>
      </c>
      <c r="B55" s="20">
        <v>4063.9369867139662</v>
      </c>
      <c r="C55" s="163">
        <v>8.186168955935624E-4</v>
      </c>
      <c r="D55" s="20">
        <v>24906.734527411962</v>
      </c>
      <c r="E55" s="163">
        <v>1.5863793060768318E-3</v>
      </c>
    </row>
    <row r="56" spans="1:5" s="12" customFormat="1" x14ac:dyDescent="0.2">
      <c r="A56" s="48" t="s">
        <v>72</v>
      </c>
      <c r="B56" s="20">
        <v>5351.1836971124376</v>
      </c>
      <c r="C56" s="163">
        <v>1.0779127235983851E-3</v>
      </c>
      <c r="D56" s="20">
        <v>25247.270563770951</v>
      </c>
      <c r="E56" s="163">
        <v>1.6080689948820331E-3</v>
      </c>
    </row>
    <row r="57" spans="1:5" s="12" customFormat="1" x14ac:dyDescent="0.2">
      <c r="A57" s="48" t="s">
        <v>73</v>
      </c>
      <c r="B57" s="20">
        <v>4141.0655554722343</v>
      </c>
      <c r="C57" s="163">
        <v>8.3415324611397763E-4</v>
      </c>
      <c r="D57" s="20">
        <v>18966.308773076209</v>
      </c>
      <c r="E57" s="163">
        <v>1.2080170412206164E-3</v>
      </c>
    </row>
    <row r="58" spans="1:5" s="12" customFormat="1" x14ac:dyDescent="0.2">
      <c r="A58" s="48" t="s">
        <v>74</v>
      </c>
      <c r="B58" s="20">
        <v>2450.0766022148655</v>
      </c>
      <c r="C58" s="163">
        <v>4.9352982308254552E-4</v>
      </c>
      <c r="D58" s="20">
        <v>17556.264837413179</v>
      </c>
      <c r="E58" s="163">
        <v>1.1182074149232346E-3</v>
      </c>
    </row>
    <row r="59" spans="1:5" s="12" customFormat="1" x14ac:dyDescent="0.2">
      <c r="A59" s="48" t="s">
        <v>75</v>
      </c>
      <c r="B59" s="20">
        <v>1082.7561060255289</v>
      </c>
      <c r="C59" s="163">
        <v>2.1810437639592706E-4</v>
      </c>
      <c r="D59" s="20">
        <v>8865.5653878081503</v>
      </c>
      <c r="E59" s="163">
        <v>5.6467255683040622E-4</v>
      </c>
    </row>
    <row r="60" spans="1:5" s="12" customFormat="1" ht="15" customHeight="1" x14ac:dyDescent="0.2">
      <c r="A60" s="315" t="s">
        <v>82</v>
      </c>
      <c r="B60" s="304"/>
      <c r="C60" s="304"/>
      <c r="D60" s="304"/>
      <c r="E60" s="304"/>
    </row>
    <row r="61" spans="1:5" s="12" customFormat="1" ht="19.5" customHeight="1" x14ac:dyDescent="0.2">
      <c r="A61" s="316" t="s">
        <v>76</v>
      </c>
      <c r="B61" s="296"/>
      <c r="C61" s="296"/>
      <c r="D61" s="296"/>
      <c r="E61" s="296"/>
    </row>
    <row r="62" spans="1:5" s="12" customFormat="1" x14ac:dyDescent="0.2">
      <c r="A62" s="45"/>
      <c r="B62" s="13"/>
    </row>
    <row r="63" spans="1:5" x14ac:dyDescent="0.2">
      <c r="B63" s="14"/>
      <c r="C63" s="14"/>
      <c r="D63" s="14"/>
    </row>
    <row r="83" spans="3:6" ht="31.5" customHeight="1" x14ac:dyDescent="0.2"/>
    <row r="85" spans="3:6" x14ac:dyDescent="0.2">
      <c r="C85" s="317"/>
      <c r="D85" s="317"/>
      <c r="E85" s="317"/>
      <c r="F85" s="317"/>
    </row>
    <row r="86" spans="3:6" x14ac:dyDescent="0.2">
      <c r="C86" s="318"/>
      <c r="D86" s="318"/>
      <c r="E86" s="318"/>
      <c r="F86" s="318"/>
    </row>
  </sheetData>
  <mergeCells count="8">
    <mergeCell ref="A1:E1"/>
    <mergeCell ref="A60:E60"/>
    <mergeCell ref="A61:E61"/>
    <mergeCell ref="C85:F85"/>
    <mergeCell ref="C86:F86"/>
    <mergeCell ref="B3:C3"/>
    <mergeCell ref="D3:E3"/>
    <mergeCell ref="A3:A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8"/>
  <sheetViews>
    <sheetView workbookViewId="0">
      <pane xSplit="1" ySplit="3" topLeftCell="B4" activePane="bottomRight" state="frozen"/>
      <selection sqref="A1:XFD1048576"/>
      <selection pane="topRight" sqref="A1:XFD1048576"/>
      <selection pane="bottomLeft" sqref="A1:XFD1048576"/>
      <selection pane="bottomRight" activeCell="A15" sqref="A15"/>
    </sheetView>
  </sheetViews>
  <sheetFormatPr baseColWidth="10" defaultColWidth="10.7109375" defaultRowHeight="12.75" x14ac:dyDescent="0.2"/>
  <cols>
    <col min="1" max="1" width="59.85546875" style="1" customWidth="1"/>
    <col min="2" max="3" width="11.140625" style="175" customWidth="1"/>
    <col min="4" max="4" width="37" style="1" customWidth="1"/>
    <col min="5" max="16384" width="10.7109375" style="1"/>
  </cols>
  <sheetData>
    <row r="1" spans="1:4" ht="30" customHeight="1" x14ac:dyDescent="0.2">
      <c r="A1" s="323" t="str">
        <f>'V 2.2-24 source'!A1:D1</f>
        <v>Figure V 2.2-24 : Effectifs des fonctionnaires occupant ou susceptibles d’occuper un emploi classé dans la catégorie active dans la fonction publique au 31 décembre 2017</v>
      </c>
      <c r="B1" s="323"/>
      <c r="C1" s="323"/>
      <c r="D1" s="323"/>
    </row>
    <row r="2" spans="1:4" x14ac:dyDescent="0.2">
      <c r="A2" s="164"/>
      <c r="B2" s="174"/>
      <c r="C2" s="174"/>
      <c r="D2" s="164"/>
    </row>
    <row r="3" spans="1:4" ht="33.75" customHeight="1" x14ac:dyDescent="0.2">
      <c r="A3" s="165"/>
      <c r="B3" s="166" t="str">
        <f>'V 2.2-24 source'!B3</f>
        <v>Effectifs d'actifs</v>
      </c>
      <c r="C3" s="166" t="str">
        <f>'V 2.2-24 source'!C3</f>
        <v>Effectifs susceptibles d'être actifs</v>
      </c>
      <c r="D3" s="167" t="s">
        <v>169</v>
      </c>
    </row>
    <row r="4" spans="1:4" x14ac:dyDescent="0.2">
      <c r="A4" s="324" t="s">
        <v>170</v>
      </c>
      <c r="B4" s="325"/>
      <c r="C4" s="325"/>
      <c r="D4" s="326"/>
    </row>
    <row r="5" spans="1:4" x14ac:dyDescent="0.2">
      <c r="A5" s="168" t="str">
        <f>'V 2.2-24 source'!A4</f>
        <v xml:space="preserve">Personnels actifs de la Police nationale </v>
      </c>
      <c r="B5" s="238">
        <f>'V 2.2-24 source'!B4</f>
        <v>111850</v>
      </c>
      <c r="C5" s="238"/>
      <c r="D5" s="168"/>
    </row>
    <row r="6" spans="1:4" x14ac:dyDescent="0.2">
      <c r="A6" s="168" t="str">
        <f>'V 2.2-24 source'!A5</f>
        <v xml:space="preserve">Personnels de surveillance de l’administration pénitentiaire </v>
      </c>
      <c r="B6" s="238">
        <f>'V 2.2-24 source'!B5</f>
        <v>27460</v>
      </c>
      <c r="C6" s="238"/>
      <c r="D6" s="168"/>
    </row>
    <row r="7" spans="1:4" x14ac:dyDescent="0.2">
      <c r="A7" s="168" t="str">
        <f>'V 2.2-24 source'!A6</f>
        <v xml:space="preserve">Ingénieurs du contrôle de la navigation aérienne </v>
      </c>
      <c r="B7" s="238">
        <f>'V 2.2-24 source'!B6</f>
        <v>3823</v>
      </c>
      <c r="C7" s="238"/>
      <c r="D7" s="168"/>
    </row>
    <row r="8" spans="1:4" ht="33.75" x14ac:dyDescent="0.2">
      <c r="A8" s="168" t="str">
        <f>'V 2.2-24 source'!A7</f>
        <v xml:space="preserve">Personnels de la surveillance des douanes </v>
      </c>
      <c r="B8" s="238" t="s">
        <v>173</v>
      </c>
      <c r="C8" s="238">
        <f>'V 2.2-24 source'!C7</f>
        <v>15996</v>
      </c>
      <c r="D8" s="168" t="str">
        <f>'V 2.2-24 source'!D7</f>
        <v>Impossibilité de distinguer dans la source les agents des douanes affectés à la branche surveillance</v>
      </c>
    </row>
    <row r="9" spans="1:4" x14ac:dyDescent="0.2">
      <c r="A9" s="168" t="str">
        <f>'V 2.2-24 source'!A8</f>
        <v>Instituteurs (1)</v>
      </c>
      <c r="B9" s="238">
        <f>'V 2.2-24 source'!B8</f>
        <v>2045</v>
      </c>
      <c r="C9" s="238"/>
      <c r="D9" s="168"/>
    </row>
    <row r="10" spans="1:4" x14ac:dyDescent="0.2">
      <c r="A10" s="168" t="str">
        <f>'V 2.2-24 source'!A9</f>
        <v xml:space="preserve">Agents d’exploitation des travaux publics de l’État </v>
      </c>
      <c r="B10" s="238">
        <f>'V 2.2-24 source'!B9</f>
        <v>4640</v>
      </c>
      <c r="C10" s="238"/>
      <c r="D10" s="168"/>
    </row>
    <row r="11" spans="1:4" x14ac:dyDescent="0.2">
      <c r="A11" s="168" t="str">
        <f>'V 2.2-24 source'!A10</f>
        <v>Géomètres de l'IGN</v>
      </c>
      <c r="B11" s="238">
        <f>'V 2.2-24 source'!B10</f>
        <v>23</v>
      </c>
      <c r="C11" s="238"/>
      <c r="D11" s="168"/>
    </row>
    <row r="12" spans="1:4" ht="22.5" x14ac:dyDescent="0.2">
      <c r="A12" s="168" t="str">
        <f>'V 2.2-24 source'!A11</f>
        <v>Ingénieurs des travaux géographiques de l'État exerçant certaines activités de terrain</v>
      </c>
      <c r="B12" s="238" t="s">
        <v>173</v>
      </c>
      <c r="C12" s="238">
        <f>'V 2.2-24 source'!C11</f>
        <v>54</v>
      </c>
      <c r="D12" s="168" t="str">
        <f>'V 2.2-24 source'!D11</f>
        <v>Impossibilité de distinguer dans la source les ingénieurs exercant ces activités</v>
      </c>
    </row>
    <row r="13" spans="1:4" x14ac:dyDescent="0.2">
      <c r="A13" s="168" t="str">
        <f>'V 2.2-24 source'!A12</f>
        <v xml:space="preserve">Éducateurs et infirmiers de la protection judiciaire de la jeunesse </v>
      </c>
      <c r="B13" s="238">
        <f>'V 2.2-24 source'!B12</f>
        <v>3281</v>
      </c>
      <c r="C13" s="238"/>
      <c r="D13" s="168"/>
    </row>
    <row r="14" spans="1:4" ht="22.5" x14ac:dyDescent="0.2">
      <c r="A14" s="168" t="str">
        <f>'V 2.2-24 source'!A13</f>
        <v>Personnels paramédicaux des hôpitaux militaires en contact avec les malades</v>
      </c>
      <c r="B14" s="238" t="s">
        <v>173</v>
      </c>
      <c r="C14" s="238"/>
      <c r="D14" s="168" t="str">
        <f>'V 2.2-24 source'!D13</f>
        <v>Impossibilité de distinguer les agents en contact avec les malades</v>
      </c>
    </row>
    <row r="15" spans="1:4" ht="33.75" x14ac:dyDescent="0.2">
      <c r="A15" s="168" t="str">
        <f>'V 2.2-24 source'!A14</f>
        <v>Techniciens supérieurs du développement durable (spécialité "navigation, sécurité maritime et gestion de la ressource halieutique et des espaces marin et littora") (2) et syndics des gens de mer (spécialité "navigation et sécurité" )</v>
      </c>
      <c r="B15" s="238" t="s">
        <v>173</v>
      </c>
      <c r="C15" s="238"/>
      <c r="D15" s="168" t="str">
        <f>'V 2.2-24 source'!D14</f>
        <v>Impossibilité de distinguer les agents dans ces spécialités</v>
      </c>
    </row>
    <row r="16" spans="1:4" x14ac:dyDescent="0.2">
      <c r="A16" s="324" t="s">
        <v>1</v>
      </c>
      <c r="B16" s="325"/>
      <c r="C16" s="325"/>
      <c r="D16" s="326"/>
    </row>
    <row r="17" spans="1:4" x14ac:dyDescent="0.2">
      <c r="A17" s="168" t="str">
        <f>'V 2.2-24 source'!A16</f>
        <v xml:space="preserve">Sapeurs-pompiers professionnels </v>
      </c>
      <c r="B17" s="238">
        <f>'V 2.2-24 source'!B16</f>
        <v>38373</v>
      </c>
      <c r="C17" s="238"/>
      <c r="D17" s="168"/>
    </row>
    <row r="18" spans="1:4" x14ac:dyDescent="0.2">
      <c r="A18" s="168" t="str">
        <f>'V 2.2-24 source'!A17</f>
        <v xml:space="preserve">Agents de Police municipale </v>
      </c>
      <c r="B18" s="238">
        <f>'V 2.2-24 source'!B17</f>
        <v>19634</v>
      </c>
      <c r="C18" s="238"/>
      <c r="D18" s="168"/>
    </row>
    <row r="19" spans="1:4" ht="22.5" x14ac:dyDescent="0.2">
      <c r="A19" s="168" t="str">
        <f>'V 2.2-24 source'!A18</f>
        <v>Agents de surveillance de la préfecture de police (3)</v>
      </c>
      <c r="B19" s="238" t="s">
        <v>173</v>
      </c>
      <c r="C19" s="238" t="str">
        <f>'V 2.2-24 source'!C18</f>
        <v>nd</v>
      </c>
      <c r="D19" s="168" t="str">
        <f>'V 2.2-24 source'!D18</f>
        <v>Impossibilité de distinguer dans la source les agents exerçant ces fonctions</v>
      </c>
    </row>
    <row r="20" spans="1:4" ht="22.5" x14ac:dyDescent="0.2">
      <c r="A20" s="168" t="str">
        <f>'V 2.2-24 source'!A19</f>
        <v xml:space="preserve">Adjoints techniques ou agents de maîtrise (certains emplois, notamment dans le domaine de la salubrité) </v>
      </c>
      <c r="B20" s="238" t="s">
        <v>173</v>
      </c>
      <c r="C20" s="238">
        <f>'V 2.2-24 source'!C19</f>
        <v>517584</v>
      </c>
      <c r="D20" s="168" t="str">
        <f>'V 2.2-24 source'!D19</f>
        <v>Impossibilité de distinguer dans la source les emplois en catégorie active</v>
      </c>
    </row>
    <row r="21" spans="1:4" ht="22.5" x14ac:dyDescent="0.2">
      <c r="A21" s="168" t="str">
        <f>'V 2.2-24 source'!A20</f>
        <v>Assistants territoriaux socio-éducatifs en contact avec les malades (spécialité "assistant de service social")</v>
      </c>
      <c r="B21" s="238" t="s">
        <v>173</v>
      </c>
      <c r="C21" s="238">
        <f>'V 2.2-24 source'!C20</f>
        <v>30592</v>
      </c>
      <c r="D21" s="168" t="str">
        <f>'V 2.2-24 source'!D20</f>
        <v>Impossibilité de distinguer les agents respectant ces critères</v>
      </c>
    </row>
    <row r="22" spans="1:4" ht="22.5" x14ac:dyDescent="0.2">
      <c r="A22" s="168" t="str">
        <f>'V 2.2-24 source'!A21</f>
        <v xml:space="preserve">Personnels médicaux, infirmiers, paramédicaux et de soins exerçant dans des services de santé </v>
      </c>
      <c r="B22" s="238" t="s">
        <v>173</v>
      </c>
      <c r="C22" s="238">
        <f>'V 2.2-24 source'!C21</f>
        <v>18684</v>
      </c>
      <c r="D22" s="168" t="str">
        <f>'V 2.2-24 source'!D21</f>
        <v>Impossibilité de distinguer les agents dans ces spécialités</v>
      </c>
    </row>
    <row r="23" spans="1:4" x14ac:dyDescent="0.2">
      <c r="A23" s="324" t="s">
        <v>2</v>
      </c>
      <c r="B23" s="325"/>
      <c r="C23" s="325"/>
      <c r="D23" s="326"/>
    </row>
    <row r="24" spans="1:4" ht="22.5" x14ac:dyDescent="0.2">
      <c r="A24" s="168" t="str">
        <f>'V 2.2-24 source'!A23</f>
        <v xml:space="preserve">Personnels infirmiers et masseurs-kinésithérapeutes en contact avec les malades n'ayant pas exercé le droit d'option prévu dans le décret 2010-751 du 5 juillet 2010  </v>
      </c>
      <c r="B24" s="238" t="s">
        <v>173</v>
      </c>
      <c r="C24" s="238">
        <f>'V 2.2-24 source'!C23</f>
        <v>71627</v>
      </c>
      <c r="D24" s="168" t="str">
        <f>'V 2.2-24 source'!D23</f>
        <v>Impossibilité de distinguer les agents en contact avec les malades</v>
      </c>
    </row>
    <row r="25" spans="1:4" ht="22.5" x14ac:dyDescent="0.2">
      <c r="A25" s="168" t="str">
        <f>'V 2.2-24 source'!A24</f>
        <v>Cadre de santé occupant un poste de responsable d'unité de soins n'ayant pas exercé le droit d'option prévu dans le décret 2012-1466</v>
      </c>
      <c r="B25" s="238" t="s">
        <v>173</v>
      </c>
      <c r="C25" s="238">
        <f>'V 2.2-24 source'!C24</f>
        <v>6085</v>
      </c>
      <c r="D25" s="168" t="str">
        <f>'V 2.2-24 source'!D24</f>
        <v>Impossibilité de distinguer les agents responsables d'unité de soin</v>
      </c>
    </row>
    <row r="26" spans="1:4" ht="22.5" x14ac:dyDescent="0.2">
      <c r="A26" s="168" t="str">
        <f>'V 2.2-24 source'!A25</f>
        <v xml:space="preserve">Sages-femmes des hôpitaux exerçant en contact avec les parturientes </v>
      </c>
      <c r="B26" s="238" t="s">
        <v>173</v>
      </c>
      <c r="C26" s="238">
        <f>'V 2.2-24 source'!C25</f>
        <v>10289</v>
      </c>
      <c r="D26" s="168" t="str">
        <f>'V 2.2-24 source'!D25</f>
        <v>Impossibilité de distinguer les agents en contact avec les parturientes</v>
      </c>
    </row>
    <row r="27" spans="1:4" ht="22.5" customHeight="1" x14ac:dyDescent="0.2">
      <c r="A27" s="168" t="str">
        <f>'V 2.2-24 source'!A26</f>
        <v xml:space="preserve">Autres personnels hospitaliers pratiquant une collaboration aux soins infirmiers (aides-soignants, agents des services hospitaliers) </v>
      </c>
      <c r="B27" s="238" t="s">
        <v>173</v>
      </c>
      <c r="C27" s="238">
        <f>'V 2.2-24 source'!C26</f>
        <v>302491</v>
      </c>
      <c r="D27" s="168" t="str">
        <f>'V 2.2-24 source'!D26</f>
        <v>Impossibilité de distinguer les agents pratiquant une collaboration aux soins infirmiers</v>
      </c>
    </row>
    <row r="28" spans="1:4" ht="22.5" x14ac:dyDescent="0.2">
      <c r="A28" s="168" t="str">
        <f>'V 2.2-24 source'!A27</f>
        <v>Assistants sociaux (spécialité "assistant de service social")</v>
      </c>
      <c r="B28" s="238" t="s">
        <v>173</v>
      </c>
      <c r="C28" s="238">
        <f>'V 2.2-24 source'!C27</f>
        <v>6492</v>
      </c>
      <c r="D28" s="168" t="str">
        <f>'V 2.2-24 source'!D27</f>
        <v>Impossibilité de distinguer les agents en contact avec les malades</v>
      </c>
    </row>
    <row r="29" spans="1:4" ht="22.5" x14ac:dyDescent="0.2">
      <c r="A29" s="168" t="str">
        <f>'V 2.2-24 source'!A28</f>
        <v xml:space="preserve">Puéricultrices en fonction dans les services de pédiatrie n'ayant pas exercé le droit d'option dans le décret n° 2010-1139 </v>
      </c>
      <c r="B29" s="238" t="s">
        <v>173</v>
      </c>
      <c r="C29" s="238">
        <f>'V 2.2-24 source'!C28</f>
        <v>2822</v>
      </c>
      <c r="D29" s="168" t="str">
        <f>'V 2.2-24 source'!D28</f>
        <v>Impossibilité de distinguer dans la source les agents dans les services de pédiatrie</v>
      </c>
    </row>
    <row r="30" spans="1:4" ht="22.5" x14ac:dyDescent="0.2">
      <c r="A30" s="168" t="str">
        <f>'V 2.2-24 source'!A29</f>
        <v xml:space="preserve">Personnels ouvriers (certains emplois parmi les buandiers, ouvriers et maîtres-ouvriers) </v>
      </c>
      <c r="B30" s="238" t="s">
        <v>173</v>
      </c>
      <c r="C30" s="238">
        <f>'V 2.2-24 source'!C29</f>
        <v>50930</v>
      </c>
      <c r="D30" s="168" t="str">
        <f>'V 2.2-24 source'!D29</f>
        <v>Impossibilité de distinguer dans la source les emplois en catégorie active</v>
      </c>
    </row>
    <row r="31" spans="1:4" ht="22.5" x14ac:dyDescent="0.2">
      <c r="A31" s="168" t="str">
        <f>'V 2.2-24 source'!A30</f>
        <v>Manipulateurs et aides des services de radiologie n'ayant pas exercé le droit d'option prévu dans  le décret 2012-1466</v>
      </c>
      <c r="B31" s="238">
        <f>'V 2.2-24 source'!B30</f>
        <v>12333</v>
      </c>
      <c r="C31" s="238"/>
      <c r="D31" s="168"/>
    </row>
    <row r="32" spans="1:4" ht="22.5" customHeight="1" x14ac:dyDescent="0.2">
      <c r="A32" s="168" t="str">
        <f>'V 2.2-24 source'!A31</f>
        <v xml:space="preserve">Agents de service mortuaire et de désinfection exerçant dans des services de soins </v>
      </c>
      <c r="B32" s="238" t="s">
        <v>173</v>
      </c>
      <c r="C32" s="238">
        <f>'V 2.2-24 source'!C31</f>
        <v>43</v>
      </c>
      <c r="D32" s="168" t="str">
        <f>'V 2.2-24 source'!D31</f>
        <v>Impossibilité de distinguer dans la source les agents dans ces services</v>
      </c>
    </row>
    <row r="33" spans="1:6" x14ac:dyDescent="0.2">
      <c r="A33" s="249" t="s">
        <v>320</v>
      </c>
      <c r="B33" s="250"/>
      <c r="C33" s="250"/>
      <c r="D33" s="250"/>
      <c r="E33" s="170"/>
      <c r="F33" s="170"/>
    </row>
    <row r="34" spans="1:6" ht="12.75" customHeight="1" x14ac:dyDescent="0.2">
      <c r="A34" s="249" t="s">
        <v>321</v>
      </c>
      <c r="B34" s="250"/>
      <c r="C34" s="250"/>
      <c r="D34" s="250"/>
      <c r="E34" s="3"/>
      <c r="F34" s="3"/>
    </row>
    <row r="35" spans="1:6" ht="16.5" customHeight="1" x14ac:dyDescent="0.2">
      <c r="A35" s="249" t="s">
        <v>316</v>
      </c>
      <c r="B35" s="250"/>
      <c r="C35" s="250"/>
      <c r="D35" s="250"/>
    </row>
    <row r="36" spans="1:6" ht="32.25" customHeight="1" x14ac:dyDescent="0.2">
      <c r="A36" s="249" t="s">
        <v>317</v>
      </c>
      <c r="B36" s="250"/>
      <c r="C36" s="250"/>
      <c r="D36" s="250"/>
    </row>
    <row r="37" spans="1:6" ht="30" customHeight="1" x14ac:dyDescent="0.2">
      <c r="A37" s="249" t="s">
        <v>318</v>
      </c>
      <c r="B37" s="250"/>
      <c r="C37" s="250"/>
      <c r="D37" s="250"/>
    </row>
    <row r="38" spans="1:6" x14ac:dyDescent="0.2">
      <c r="A38" s="249" t="s">
        <v>319</v>
      </c>
      <c r="B38" s="250"/>
      <c r="C38" s="250"/>
      <c r="D38" s="250"/>
    </row>
  </sheetData>
  <mergeCells count="10">
    <mergeCell ref="A38:D38"/>
    <mergeCell ref="A35:D35"/>
    <mergeCell ref="A36:D36"/>
    <mergeCell ref="A37:D37"/>
    <mergeCell ref="A1:D1"/>
    <mergeCell ref="A4:D4"/>
    <mergeCell ref="A16:D16"/>
    <mergeCell ref="A23:D23"/>
    <mergeCell ref="A33:D33"/>
    <mergeCell ref="A34:D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4" tint="0.59999389629810485"/>
  </sheetPr>
  <dimension ref="A1:G23"/>
  <sheetViews>
    <sheetView workbookViewId="0">
      <pane xSplit="1" ySplit="3" topLeftCell="B4" activePane="bottomRight" state="frozen"/>
      <selection pane="topRight" activeCell="B1" sqref="B1"/>
      <selection pane="bottomLeft" activeCell="A4" sqref="A4"/>
      <selection pane="bottomRight" activeCell="A17" sqref="A17:F17"/>
    </sheetView>
  </sheetViews>
  <sheetFormatPr baseColWidth="10" defaultRowHeight="12.75" x14ac:dyDescent="0.2"/>
  <cols>
    <col min="1" max="1" width="68.7109375" style="64" customWidth="1"/>
    <col min="2" max="3" width="14.7109375" style="64" customWidth="1"/>
    <col min="4" max="6" width="10.7109375" style="64" customWidth="1"/>
    <col min="7" max="7" width="12.85546875" style="64" customWidth="1"/>
    <col min="8" max="16384" width="11.42578125" style="64"/>
  </cols>
  <sheetData>
    <row r="1" spans="1:7" s="90" customFormat="1" ht="31.5" customHeight="1" x14ac:dyDescent="0.2">
      <c r="A1" s="248" t="s">
        <v>205</v>
      </c>
      <c r="B1" s="248"/>
      <c r="C1" s="248"/>
      <c r="D1" s="248"/>
      <c r="E1" s="248"/>
      <c r="F1" s="248"/>
    </row>
    <row r="2" spans="1:7" x14ac:dyDescent="0.2">
      <c r="A2" s="91"/>
      <c r="B2" s="199"/>
      <c r="C2" s="199"/>
      <c r="D2" s="199"/>
      <c r="E2" s="199"/>
      <c r="F2" s="199"/>
    </row>
    <row r="3" spans="1:7" ht="36" x14ac:dyDescent="0.2">
      <c r="A3" s="202"/>
      <c r="B3" s="200" t="s">
        <v>225</v>
      </c>
      <c r="C3" s="200" t="s">
        <v>226</v>
      </c>
      <c r="D3" s="200" t="s">
        <v>184</v>
      </c>
      <c r="E3" s="200" t="s">
        <v>185</v>
      </c>
      <c r="F3" s="200" t="s">
        <v>186</v>
      </c>
      <c r="G3" s="92"/>
    </row>
    <row r="4" spans="1:7" x14ac:dyDescent="0.2">
      <c r="A4" s="203" t="s">
        <v>210</v>
      </c>
      <c r="B4" s="208">
        <v>186754</v>
      </c>
      <c r="C4" s="209">
        <v>100</v>
      </c>
      <c r="D4" s="208">
        <v>68144</v>
      </c>
      <c r="E4" s="208">
        <v>71298</v>
      </c>
      <c r="F4" s="208">
        <v>31190</v>
      </c>
      <c r="G4" s="93"/>
    </row>
    <row r="5" spans="1:7" ht="22.5" x14ac:dyDescent="0.2">
      <c r="A5" s="193" t="s">
        <v>211</v>
      </c>
      <c r="B5" s="210">
        <v>23123</v>
      </c>
      <c r="C5" s="211">
        <v>12.381528641956798</v>
      </c>
      <c r="D5" s="210">
        <v>7361</v>
      </c>
      <c r="E5" s="210">
        <v>11796</v>
      </c>
      <c r="F5" s="210">
        <v>3966</v>
      </c>
      <c r="G5" s="94"/>
    </row>
    <row r="6" spans="1:7" x14ac:dyDescent="0.2">
      <c r="A6" s="194" t="s">
        <v>206</v>
      </c>
      <c r="B6" s="212">
        <v>20407</v>
      </c>
      <c r="C6" s="213">
        <v>10.927209055763196</v>
      </c>
      <c r="D6" s="212">
        <v>7343</v>
      </c>
      <c r="E6" s="212">
        <v>10868</v>
      </c>
      <c r="F6" s="212">
        <v>2196</v>
      </c>
    </row>
    <row r="7" spans="1:7" x14ac:dyDescent="0.2">
      <c r="A7" s="194" t="s">
        <v>212</v>
      </c>
      <c r="B7" s="212">
        <v>885</v>
      </c>
      <c r="C7" s="213">
        <v>0.47388543217280488</v>
      </c>
      <c r="D7" s="212">
        <v>1</v>
      </c>
      <c r="E7" s="212">
        <v>884</v>
      </c>
      <c r="F7" s="212">
        <v>0</v>
      </c>
    </row>
    <row r="8" spans="1:7" x14ac:dyDescent="0.2">
      <c r="A8" s="194" t="s">
        <v>213</v>
      </c>
      <c r="B8" s="212">
        <v>55</v>
      </c>
      <c r="C8" s="213">
        <v>2.9450507084185611E-2</v>
      </c>
      <c r="D8" s="212">
        <v>13</v>
      </c>
      <c r="E8" s="212">
        <v>35</v>
      </c>
      <c r="F8" s="212">
        <v>7</v>
      </c>
    </row>
    <row r="9" spans="1:7" x14ac:dyDescent="0.2">
      <c r="A9" s="195" t="s">
        <v>207</v>
      </c>
      <c r="B9" s="214">
        <v>1776</v>
      </c>
      <c r="C9" s="215">
        <v>0.95098364693661175</v>
      </c>
      <c r="D9" s="214">
        <v>4</v>
      </c>
      <c r="E9" s="214">
        <v>9</v>
      </c>
      <c r="F9" s="214">
        <v>1763</v>
      </c>
    </row>
    <row r="10" spans="1:7" ht="22.5" x14ac:dyDescent="0.2">
      <c r="A10" s="196" t="s">
        <v>208</v>
      </c>
      <c r="B10" s="212">
        <v>147509</v>
      </c>
      <c r="C10" s="213">
        <v>78.985724536020655</v>
      </c>
      <c r="D10" s="212">
        <v>60783</v>
      </c>
      <c r="E10" s="212">
        <v>59502</v>
      </c>
      <c r="F10" s="212">
        <v>27224</v>
      </c>
      <c r="G10" s="94"/>
    </row>
    <row r="11" spans="1:7" x14ac:dyDescent="0.2">
      <c r="A11" s="194" t="s">
        <v>215</v>
      </c>
      <c r="B11" s="212">
        <v>133127</v>
      </c>
      <c r="C11" s="213">
        <v>71.284684665388696</v>
      </c>
      <c r="D11" s="212">
        <v>54680</v>
      </c>
      <c r="E11" s="212">
        <v>57350</v>
      </c>
      <c r="F11" s="212">
        <v>21097</v>
      </c>
    </row>
    <row r="12" spans="1:7" x14ac:dyDescent="0.2">
      <c r="A12" s="194" t="s">
        <v>213</v>
      </c>
      <c r="B12" s="212">
        <v>10908</v>
      </c>
      <c r="C12" s="213">
        <v>5.8408387504417574</v>
      </c>
      <c r="D12" s="212">
        <v>5943</v>
      </c>
      <c r="E12" s="212">
        <v>1921</v>
      </c>
      <c r="F12" s="212">
        <v>3044</v>
      </c>
    </row>
    <row r="13" spans="1:7" x14ac:dyDescent="0.2">
      <c r="A13" s="194" t="s">
        <v>207</v>
      </c>
      <c r="B13" s="212">
        <v>3474</v>
      </c>
      <c r="C13" s="213">
        <v>1.8602011201901969</v>
      </c>
      <c r="D13" s="212">
        <v>160</v>
      </c>
      <c r="E13" s="212">
        <v>231</v>
      </c>
      <c r="F13" s="212">
        <v>3083</v>
      </c>
    </row>
    <row r="14" spans="1:7" x14ac:dyDescent="0.2">
      <c r="A14" s="197" t="s">
        <v>214</v>
      </c>
      <c r="B14" s="216">
        <v>15985</v>
      </c>
      <c r="C14" s="217">
        <v>8.5593882861946735</v>
      </c>
      <c r="D14" s="201" t="s">
        <v>227</v>
      </c>
      <c r="E14" s="201" t="s">
        <v>227</v>
      </c>
      <c r="F14" s="201" t="s">
        <v>227</v>
      </c>
    </row>
    <row r="15" spans="1:7" x14ac:dyDescent="0.2">
      <c r="A15" s="198" t="s">
        <v>209</v>
      </c>
      <c r="B15" s="216">
        <v>137</v>
      </c>
      <c r="C15" s="217">
        <v>7.3358535827880531E-2</v>
      </c>
      <c r="D15" s="201" t="s">
        <v>227</v>
      </c>
      <c r="E15" s="201" t="s">
        <v>227</v>
      </c>
      <c r="F15" s="201" t="s">
        <v>227</v>
      </c>
    </row>
    <row r="16" spans="1:7" ht="15" customHeight="1" x14ac:dyDescent="0.2">
      <c r="A16" s="249" t="s">
        <v>109</v>
      </c>
      <c r="B16" s="250"/>
      <c r="C16" s="250"/>
      <c r="D16" s="250"/>
      <c r="E16" s="250"/>
      <c r="F16" s="250"/>
    </row>
    <row r="17" spans="1:7" ht="22.5" customHeight="1" x14ac:dyDescent="0.2">
      <c r="A17" s="243" t="s">
        <v>228</v>
      </c>
      <c r="B17" s="243"/>
      <c r="C17" s="243"/>
      <c r="D17" s="243"/>
      <c r="E17" s="243"/>
      <c r="F17" s="243"/>
      <c r="G17" s="71"/>
    </row>
    <row r="18" spans="1:7" ht="20.25" customHeight="1" x14ac:dyDescent="0.2">
      <c r="A18" s="243" t="s">
        <v>229</v>
      </c>
      <c r="B18" s="243"/>
      <c r="C18" s="243"/>
      <c r="D18" s="243"/>
      <c r="E18" s="243"/>
      <c r="F18" s="243"/>
    </row>
    <row r="19" spans="1:7" s="3" customFormat="1" ht="11.25" x14ac:dyDescent="0.2">
      <c r="A19" s="243" t="s">
        <v>230</v>
      </c>
      <c r="B19" s="243"/>
      <c r="C19" s="243"/>
      <c r="D19" s="243"/>
      <c r="E19" s="243"/>
      <c r="F19" s="243"/>
    </row>
    <row r="20" spans="1:7" s="3" customFormat="1" ht="20.25" customHeight="1" x14ac:dyDescent="0.2">
      <c r="A20" s="243" t="s">
        <v>231</v>
      </c>
      <c r="B20" s="243"/>
      <c r="C20" s="243"/>
      <c r="D20" s="243"/>
      <c r="E20" s="243"/>
      <c r="F20" s="243"/>
    </row>
    <row r="21" spans="1:7" x14ac:dyDescent="0.2">
      <c r="A21" s="243" t="s">
        <v>232</v>
      </c>
      <c r="B21" s="243"/>
      <c r="C21" s="243"/>
      <c r="D21" s="243"/>
      <c r="E21" s="243"/>
      <c r="F21" s="243"/>
    </row>
    <row r="22" spans="1:7" s="3" customFormat="1" ht="15" customHeight="1" x14ac:dyDescent="0.2">
      <c r="A22" s="244"/>
      <c r="B22" s="245"/>
      <c r="C22" s="245"/>
      <c r="D22" s="245"/>
      <c r="E22" s="245"/>
      <c r="F22" s="245"/>
    </row>
    <row r="23" spans="1:7" x14ac:dyDescent="0.2">
      <c r="A23" s="246"/>
      <c r="B23" s="247"/>
      <c r="C23" s="247"/>
      <c r="D23" s="247"/>
      <c r="E23" s="247"/>
      <c r="F23" s="247"/>
      <c r="G23" s="247"/>
    </row>
  </sheetData>
  <mergeCells count="9">
    <mergeCell ref="A21:F21"/>
    <mergeCell ref="A22:F22"/>
    <mergeCell ref="A23:G23"/>
    <mergeCell ref="A1:F1"/>
    <mergeCell ref="A16:F16"/>
    <mergeCell ref="A17:F17"/>
    <mergeCell ref="A18:F18"/>
    <mergeCell ref="A19:F19"/>
    <mergeCell ref="A20:F20"/>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37"/>
  <sheetViews>
    <sheetView workbookViewId="0">
      <pane xSplit="1" ySplit="3" topLeftCell="B19" activePane="bottomRight" state="frozen"/>
      <selection sqref="A1:XFD1048576"/>
      <selection pane="topRight" sqref="A1:XFD1048576"/>
      <selection pane="bottomLeft" sqref="A1:XFD1048576"/>
      <selection pane="bottomRight" activeCell="D16" sqref="D16"/>
    </sheetView>
  </sheetViews>
  <sheetFormatPr baseColWidth="10" defaultColWidth="10.7109375" defaultRowHeight="12.75" x14ac:dyDescent="0.2"/>
  <cols>
    <col min="1" max="1" width="70.7109375" style="1" customWidth="1"/>
    <col min="2" max="3" width="15.7109375" style="1" customWidth="1"/>
    <col min="4" max="4" width="50.7109375" style="1" customWidth="1"/>
    <col min="5" max="16384" width="10.7109375" style="1"/>
  </cols>
  <sheetData>
    <row r="1" spans="1:7" ht="30" customHeight="1" x14ac:dyDescent="0.2">
      <c r="A1" s="323" t="s">
        <v>322</v>
      </c>
      <c r="B1" s="323"/>
      <c r="C1" s="323"/>
      <c r="D1" s="323"/>
    </row>
    <row r="2" spans="1:7" x14ac:dyDescent="0.2">
      <c r="A2" s="164"/>
      <c r="B2" s="164"/>
      <c r="C2" s="164"/>
      <c r="D2" s="164"/>
    </row>
    <row r="3" spans="1:7" ht="21" customHeight="1" x14ac:dyDescent="0.2">
      <c r="A3" s="165" t="s">
        <v>170</v>
      </c>
      <c r="B3" s="165" t="s">
        <v>323</v>
      </c>
      <c r="C3" s="165" t="s">
        <v>324</v>
      </c>
      <c r="D3" s="167" t="s">
        <v>169</v>
      </c>
      <c r="G3" s="171"/>
    </row>
    <row r="4" spans="1:7" ht="21" customHeight="1" x14ac:dyDescent="0.2">
      <c r="A4" s="168" t="s">
        <v>278</v>
      </c>
      <c r="B4" s="169">
        <v>111850</v>
      </c>
      <c r="C4" s="169">
        <v>0</v>
      </c>
      <c r="D4" s="169">
        <v>0</v>
      </c>
      <c r="G4" s="171"/>
    </row>
    <row r="5" spans="1:7" x14ac:dyDescent="0.2">
      <c r="A5" s="168" t="s">
        <v>279</v>
      </c>
      <c r="B5" s="169">
        <v>27460</v>
      </c>
      <c r="C5" s="169">
        <v>0</v>
      </c>
      <c r="D5" s="169">
        <v>0</v>
      </c>
      <c r="G5" s="171"/>
    </row>
    <row r="6" spans="1:7" ht="15" customHeight="1" x14ac:dyDescent="0.2">
      <c r="A6" s="168" t="s">
        <v>280</v>
      </c>
      <c r="B6" s="169">
        <v>3823</v>
      </c>
      <c r="C6" s="169">
        <v>0</v>
      </c>
      <c r="D6" s="169">
        <v>0</v>
      </c>
    </row>
    <row r="7" spans="1:7" ht="15" customHeight="1" x14ac:dyDescent="0.2">
      <c r="A7" s="168" t="s">
        <v>281</v>
      </c>
      <c r="B7" s="169">
        <v>0</v>
      </c>
      <c r="C7" s="169">
        <v>15996</v>
      </c>
      <c r="D7" s="169" t="s">
        <v>282</v>
      </c>
      <c r="G7" s="171"/>
    </row>
    <row r="8" spans="1:7" ht="15" customHeight="1" x14ac:dyDescent="0.2">
      <c r="A8" s="168" t="s">
        <v>283</v>
      </c>
      <c r="B8" s="169">
        <v>2045</v>
      </c>
      <c r="C8" s="169">
        <v>0</v>
      </c>
      <c r="D8" s="169">
        <v>0</v>
      </c>
      <c r="G8" s="171"/>
    </row>
    <row r="9" spans="1:7" ht="15" customHeight="1" x14ac:dyDescent="0.2">
      <c r="A9" s="168" t="s">
        <v>284</v>
      </c>
      <c r="B9" s="169">
        <v>4640</v>
      </c>
      <c r="C9" s="169">
        <v>0</v>
      </c>
      <c r="D9" s="169">
        <v>0</v>
      </c>
    </row>
    <row r="10" spans="1:7" ht="15" customHeight="1" x14ac:dyDescent="0.2">
      <c r="A10" s="168" t="s">
        <v>285</v>
      </c>
      <c r="B10" s="169">
        <v>23</v>
      </c>
      <c r="C10" s="169">
        <v>0</v>
      </c>
      <c r="D10" s="169">
        <v>0</v>
      </c>
      <c r="G10" s="3"/>
    </row>
    <row r="11" spans="1:7" ht="15" customHeight="1" x14ac:dyDescent="0.2">
      <c r="A11" s="168" t="s">
        <v>286</v>
      </c>
      <c r="B11" s="169">
        <v>0</v>
      </c>
      <c r="C11" s="169">
        <v>54</v>
      </c>
      <c r="D11" s="169" t="s">
        <v>287</v>
      </c>
      <c r="G11" s="3"/>
    </row>
    <row r="12" spans="1:7" x14ac:dyDescent="0.2">
      <c r="A12" s="168" t="s">
        <v>288</v>
      </c>
      <c r="B12" s="169">
        <v>3281</v>
      </c>
      <c r="C12" s="169">
        <v>0</v>
      </c>
      <c r="D12" s="169">
        <v>0</v>
      </c>
    </row>
    <row r="13" spans="1:7" x14ac:dyDescent="0.2">
      <c r="A13" s="168" t="s">
        <v>289</v>
      </c>
      <c r="B13" s="169">
        <v>0</v>
      </c>
      <c r="C13" s="169">
        <v>984</v>
      </c>
      <c r="D13" s="169" t="s">
        <v>290</v>
      </c>
    </row>
    <row r="14" spans="1:7" ht="32.25" customHeight="1" x14ac:dyDescent="0.2">
      <c r="A14" s="168" t="s">
        <v>291</v>
      </c>
      <c r="B14" s="169">
        <v>0</v>
      </c>
      <c r="C14" s="169">
        <v>7743</v>
      </c>
      <c r="D14" s="169" t="s">
        <v>292</v>
      </c>
    </row>
    <row r="15" spans="1:7" ht="38.25" customHeight="1" x14ac:dyDescent="0.2">
      <c r="A15" s="165" t="s">
        <v>1</v>
      </c>
      <c r="B15" s="172">
        <v>0</v>
      </c>
      <c r="C15" s="169">
        <v>0</v>
      </c>
      <c r="D15" s="172">
        <v>0</v>
      </c>
    </row>
    <row r="16" spans="1:7" ht="38.25" customHeight="1" x14ac:dyDescent="0.2">
      <c r="A16" s="168" t="s">
        <v>293</v>
      </c>
      <c r="B16" s="169">
        <v>38373</v>
      </c>
      <c r="C16" s="169">
        <v>0</v>
      </c>
      <c r="D16" s="169">
        <v>0</v>
      </c>
    </row>
    <row r="17" spans="1:6" ht="15" customHeight="1" x14ac:dyDescent="0.2">
      <c r="A17" s="168" t="s">
        <v>294</v>
      </c>
      <c r="B17" s="169">
        <v>19634</v>
      </c>
      <c r="C17" s="169">
        <v>0</v>
      </c>
      <c r="D17" s="169">
        <v>0</v>
      </c>
    </row>
    <row r="18" spans="1:6" ht="131.25" customHeight="1" x14ac:dyDescent="0.2">
      <c r="A18" s="168" t="s">
        <v>295</v>
      </c>
      <c r="B18" s="169" t="s">
        <v>173</v>
      </c>
      <c r="C18" s="169" t="s">
        <v>173</v>
      </c>
      <c r="D18" s="169" t="s">
        <v>296</v>
      </c>
    </row>
    <row r="19" spans="1:6" ht="22.5" x14ac:dyDescent="0.2">
      <c r="A19" s="168" t="s">
        <v>297</v>
      </c>
      <c r="B19" s="169">
        <v>0</v>
      </c>
      <c r="C19" s="169">
        <v>517584</v>
      </c>
      <c r="D19" s="169" t="s">
        <v>298</v>
      </c>
    </row>
    <row r="20" spans="1:6" ht="36" customHeight="1" x14ac:dyDescent="0.2">
      <c r="A20" s="168" t="s">
        <v>299</v>
      </c>
      <c r="B20" s="169">
        <v>0</v>
      </c>
      <c r="C20" s="169">
        <v>30592</v>
      </c>
      <c r="D20" s="169" t="s">
        <v>300</v>
      </c>
    </row>
    <row r="21" spans="1:6" ht="24.75" customHeight="1" x14ac:dyDescent="0.2">
      <c r="A21" s="168" t="s">
        <v>301</v>
      </c>
      <c r="B21" s="169">
        <v>0</v>
      </c>
      <c r="C21" s="169">
        <v>18684</v>
      </c>
      <c r="D21" s="169" t="s">
        <v>292</v>
      </c>
    </row>
    <row r="22" spans="1:6" ht="32.25" customHeight="1" x14ac:dyDescent="0.2">
      <c r="A22" s="165" t="s">
        <v>2</v>
      </c>
      <c r="B22" s="172">
        <v>0</v>
      </c>
      <c r="C22" s="169">
        <v>0</v>
      </c>
      <c r="D22" s="172">
        <v>0</v>
      </c>
    </row>
    <row r="23" spans="1:6" ht="49.5" customHeight="1" x14ac:dyDescent="0.2">
      <c r="A23" s="168" t="s">
        <v>302</v>
      </c>
      <c r="B23" s="169">
        <v>0</v>
      </c>
      <c r="C23" s="169">
        <v>71627</v>
      </c>
      <c r="D23" s="173" t="s">
        <v>290</v>
      </c>
    </row>
    <row r="24" spans="1:6" ht="26.25" customHeight="1" x14ac:dyDescent="0.2">
      <c r="A24" s="168" t="s">
        <v>303</v>
      </c>
      <c r="B24" s="169">
        <v>0</v>
      </c>
      <c r="C24" s="169">
        <v>6085</v>
      </c>
      <c r="D24" s="169" t="s">
        <v>304</v>
      </c>
    </row>
    <row r="25" spans="1:6" ht="26.25" customHeight="1" x14ac:dyDescent="0.2">
      <c r="A25" s="168" t="s">
        <v>305</v>
      </c>
      <c r="B25" s="169">
        <v>0</v>
      </c>
      <c r="C25" s="169">
        <v>10289</v>
      </c>
      <c r="D25" s="169" t="s">
        <v>306</v>
      </c>
    </row>
    <row r="26" spans="1:6" ht="19.5" customHeight="1" x14ac:dyDescent="0.2">
      <c r="A26" s="168" t="s">
        <v>307</v>
      </c>
      <c r="B26" s="169">
        <v>0</v>
      </c>
      <c r="C26" s="169">
        <v>302491</v>
      </c>
      <c r="D26" s="169" t="s">
        <v>308</v>
      </c>
    </row>
    <row r="27" spans="1:6" ht="19.5" customHeight="1" x14ac:dyDescent="0.2">
      <c r="A27" s="168" t="s">
        <v>309</v>
      </c>
      <c r="B27" s="169">
        <v>0</v>
      </c>
      <c r="C27" s="169">
        <v>6492</v>
      </c>
      <c r="D27" s="169" t="s">
        <v>290</v>
      </c>
    </row>
    <row r="28" spans="1:6" ht="19.5" customHeight="1" x14ac:dyDescent="0.2">
      <c r="A28" s="168" t="s">
        <v>310</v>
      </c>
      <c r="B28" s="169">
        <v>0</v>
      </c>
      <c r="C28" s="169">
        <v>2822</v>
      </c>
      <c r="D28" s="169" t="s">
        <v>311</v>
      </c>
    </row>
    <row r="29" spans="1:6" ht="19.5" customHeight="1" x14ac:dyDescent="0.2">
      <c r="A29" s="168" t="s">
        <v>312</v>
      </c>
      <c r="B29" s="169">
        <v>0</v>
      </c>
      <c r="C29" s="169">
        <v>50930</v>
      </c>
      <c r="D29" s="169" t="s">
        <v>298</v>
      </c>
    </row>
    <row r="30" spans="1:6" ht="19.5" customHeight="1" x14ac:dyDescent="0.2">
      <c r="A30" s="168" t="s">
        <v>313</v>
      </c>
      <c r="B30" s="169">
        <v>12333</v>
      </c>
      <c r="C30" s="169">
        <v>0</v>
      </c>
      <c r="D30" s="169">
        <v>0</v>
      </c>
    </row>
    <row r="31" spans="1:6" ht="19.5" customHeight="1" x14ac:dyDescent="0.2">
      <c r="A31" s="168" t="s">
        <v>314</v>
      </c>
      <c r="B31" s="169">
        <v>0</v>
      </c>
      <c r="C31" s="169">
        <v>43</v>
      </c>
      <c r="D31" s="169" t="s">
        <v>315</v>
      </c>
    </row>
    <row r="32" spans="1:6" x14ac:dyDescent="0.2">
      <c r="A32" s="328" t="s">
        <v>171</v>
      </c>
      <c r="B32" s="304"/>
      <c r="C32" s="304"/>
      <c r="D32" s="304"/>
      <c r="E32" s="170"/>
      <c r="F32" s="170"/>
    </row>
    <row r="33" spans="1:6" x14ac:dyDescent="0.2">
      <c r="A33" s="327" t="s">
        <v>172</v>
      </c>
      <c r="B33" s="296"/>
      <c r="C33" s="296"/>
      <c r="D33" s="296"/>
      <c r="E33" s="3"/>
      <c r="F33" s="3"/>
    </row>
    <row r="34" spans="1:6" x14ac:dyDescent="0.2">
      <c r="A34" s="327" t="s">
        <v>316</v>
      </c>
      <c r="B34" s="296"/>
      <c r="C34" s="296"/>
      <c r="D34" s="296"/>
    </row>
    <row r="35" spans="1:6" ht="27.75" customHeight="1" x14ac:dyDescent="0.2">
      <c r="A35" s="327" t="s">
        <v>317</v>
      </c>
      <c r="B35" s="296"/>
      <c r="C35" s="296"/>
      <c r="D35" s="296"/>
    </row>
    <row r="36" spans="1:6" ht="27" customHeight="1" x14ac:dyDescent="0.2">
      <c r="A36" s="327" t="s">
        <v>318</v>
      </c>
      <c r="B36" s="296"/>
      <c r="C36" s="296"/>
      <c r="D36" s="296"/>
    </row>
    <row r="37" spans="1:6" x14ac:dyDescent="0.2">
      <c r="A37" s="327" t="s">
        <v>319</v>
      </c>
      <c r="B37" s="296"/>
      <c r="C37" s="296"/>
      <c r="D37" s="296"/>
    </row>
  </sheetData>
  <mergeCells count="7">
    <mergeCell ref="A36:D36"/>
    <mergeCell ref="A37:D37"/>
    <mergeCell ref="A1:D1"/>
    <mergeCell ref="A32:D32"/>
    <mergeCell ref="A33:D33"/>
    <mergeCell ref="A34:D34"/>
    <mergeCell ref="A35:D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pageSetUpPr fitToPage="1"/>
  </sheetPr>
  <dimension ref="A1:K43"/>
  <sheetViews>
    <sheetView workbookViewId="0">
      <selection activeCell="A43" sqref="A43:D43"/>
    </sheetView>
  </sheetViews>
  <sheetFormatPr baseColWidth="10" defaultRowHeight="12.75" x14ac:dyDescent="0.2"/>
  <cols>
    <col min="1" max="5" width="18.140625" style="64" customWidth="1"/>
    <col min="6" max="16384" width="11.42578125" style="64"/>
  </cols>
  <sheetData>
    <row r="1" spans="1:5" ht="26.25" customHeight="1" x14ac:dyDescent="0.2">
      <c r="A1" s="251" t="s">
        <v>233</v>
      </c>
      <c r="B1" s="251"/>
      <c r="C1" s="252"/>
      <c r="D1" s="253"/>
      <c r="E1" s="253"/>
    </row>
    <row r="2" spans="1:5" x14ac:dyDescent="0.2">
      <c r="A2" s="79" t="s">
        <v>100</v>
      </c>
    </row>
    <row r="3" spans="1:5" x14ac:dyDescent="0.2">
      <c r="A3" s="254" t="s">
        <v>99</v>
      </c>
      <c r="B3" s="253"/>
      <c r="C3" s="253"/>
      <c r="D3" s="253"/>
      <c r="E3" s="253"/>
    </row>
    <row r="4" spans="1:5" x14ac:dyDescent="0.2">
      <c r="A4" s="78"/>
    </row>
    <row r="5" spans="1:5" x14ac:dyDescent="0.2">
      <c r="A5" s="78"/>
    </row>
    <row r="6" spans="1:5" x14ac:dyDescent="0.2">
      <c r="A6" s="78"/>
    </row>
    <row r="8" spans="1:5" x14ac:dyDescent="0.2">
      <c r="A8" s="78"/>
      <c r="B8" s="77"/>
      <c r="C8" s="76"/>
    </row>
    <row r="9" spans="1:5" x14ac:dyDescent="0.2">
      <c r="A9" s="78"/>
      <c r="B9" s="77"/>
      <c r="C9" s="76"/>
    </row>
    <row r="10" spans="1:5" x14ac:dyDescent="0.2">
      <c r="A10" s="255"/>
      <c r="B10" s="255"/>
    </row>
    <row r="11" spans="1:5" x14ac:dyDescent="0.2">
      <c r="C11" s="74"/>
    </row>
    <row r="12" spans="1:5" x14ac:dyDescent="0.2">
      <c r="C12" s="74"/>
    </row>
    <row r="13" spans="1:5" x14ac:dyDescent="0.2">
      <c r="C13" s="74"/>
    </row>
    <row r="14" spans="1:5" x14ac:dyDescent="0.2">
      <c r="C14" s="74"/>
    </row>
    <row r="15" spans="1:5" x14ac:dyDescent="0.2">
      <c r="C15" s="74"/>
    </row>
    <row r="16" spans="1:5" x14ac:dyDescent="0.2">
      <c r="C16" s="74"/>
    </row>
    <row r="17" spans="1:3" x14ac:dyDescent="0.2">
      <c r="C17" s="74"/>
    </row>
    <row r="18" spans="1:3" x14ac:dyDescent="0.2">
      <c r="C18" s="74"/>
    </row>
    <row r="19" spans="1:3" x14ac:dyDescent="0.2">
      <c r="C19" s="74"/>
    </row>
    <row r="20" spans="1:3" x14ac:dyDescent="0.2">
      <c r="C20" s="74"/>
    </row>
    <row r="21" spans="1:3" x14ac:dyDescent="0.2">
      <c r="C21" s="74"/>
    </row>
    <row r="22" spans="1:3" x14ac:dyDescent="0.2">
      <c r="C22" s="74"/>
    </row>
    <row r="23" spans="1:3" x14ac:dyDescent="0.2">
      <c r="A23" s="75" t="s">
        <v>98</v>
      </c>
      <c r="C23" s="74"/>
    </row>
    <row r="24" spans="1:3" x14ac:dyDescent="0.2">
      <c r="C24" s="74"/>
    </row>
    <row r="25" spans="1:3" x14ac:dyDescent="0.2">
      <c r="C25" s="74"/>
    </row>
    <row r="26" spans="1:3" x14ac:dyDescent="0.2">
      <c r="C26" s="74"/>
    </row>
    <row r="27" spans="1:3" x14ac:dyDescent="0.2">
      <c r="C27" s="74"/>
    </row>
    <row r="28" spans="1:3" x14ac:dyDescent="0.2">
      <c r="C28" s="74"/>
    </row>
    <row r="29" spans="1:3" x14ac:dyDescent="0.2">
      <c r="C29" s="74"/>
    </row>
    <row r="30" spans="1:3" x14ac:dyDescent="0.2">
      <c r="C30" s="74"/>
    </row>
    <row r="31" spans="1:3" x14ac:dyDescent="0.2">
      <c r="C31" s="74"/>
    </row>
    <row r="32" spans="1:3" x14ac:dyDescent="0.2">
      <c r="C32" s="74"/>
    </row>
    <row r="33" spans="1:11" x14ac:dyDescent="0.2">
      <c r="C33" s="74"/>
    </row>
    <row r="34" spans="1:11" x14ac:dyDescent="0.2">
      <c r="C34" s="74"/>
    </row>
    <row r="35" spans="1:11" x14ac:dyDescent="0.2">
      <c r="C35" s="74"/>
    </row>
    <row r="36" spans="1:11" x14ac:dyDescent="0.2">
      <c r="C36" s="74"/>
    </row>
    <row r="37" spans="1:11" x14ac:dyDescent="0.2">
      <c r="C37" s="74"/>
    </row>
    <row r="38" spans="1:11" x14ac:dyDescent="0.2">
      <c r="C38" s="74"/>
    </row>
    <row r="39" spans="1:11" x14ac:dyDescent="0.2">
      <c r="C39" s="74"/>
    </row>
    <row r="40" spans="1:11" x14ac:dyDescent="0.2">
      <c r="C40" s="74"/>
    </row>
    <row r="41" spans="1:11" x14ac:dyDescent="0.2">
      <c r="C41" s="74"/>
    </row>
    <row r="42" spans="1:11" ht="16.5" customHeight="1" x14ac:dyDescent="0.2">
      <c r="A42" s="256" t="s">
        <v>234</v>
      </c>
      <c r="B42" s="256"/>
      <c r="C42" s="256"/>
      <c r="D42" s="256"/>
      <c r="E42" s="256"/>
    </row>
    <row r="43" spans="1:11" ht="33" customHeight="1" x14ac:dyDescent="0.2">
      <c r="A43" s="243" t="s">
        <v>235</v>
      </c>
      <c r="B43" s="243"/>
      <c r="C43" s="243"/>
      <c r="D43" s="243"/>
      <c r="E43" s="71"/>
      <c r="F43" s="71"/>
      <c r="G43" s="71"/>
      <c r="H43" s="71"/>
      <c r="I43" s="184"/>
      <c r="J43" s="184"/>
      <c r="K43" s="184"/>
    </row>
  </sheetData>
  <mergeCells count="5">
    <mergeCell ref="A1:E1"/>
    <mergeCell ref="A3:E3"/>
    <mergeCell ref="A10:B10"/>
    <mergeCell ref="A42:E42"/>
    <mergeCell ref="A43:D43"/>
  </mergeCells>
  <printOptions horizontalCentered="1" verticalCentered="1"/>
  <pageMargins left="0" right="0" top="0" bottom="0" header="0" footer="0"/>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pageSetUpPr fitToPage="1"/>
  </sheetPr>
  <dimension ref="A1:I14"/>
  <sheetViews>
    <sheetView workbookViewId="0">
      <selection activeCell="A11" sqref="A11:C11"/>
    </sheetView>
  </sheetViews>
  <sheetFormatPr baseColWidth="10" defaultRowHeight="12.75" x14ac:dyDescent="0.2"/>
  <cols>
    <col min="1" max="1" width="69.42578125" style="64" bestFit="1" customWidth="1"/>
    <col min="2" max="3" width="15.7109375" style="64" customWidth="1"/>
    <col min="4" max="5" width="8.42578125" style="64" customWidth="1"/>
    <col min="6" max="6" width="13" style="64" customWidth="1"/>
    <col min="7" max="16384" width="11.42578125" style="64"/>
  </cols>
  <sheetData>
    <row r="1" spans="1:9" ht="26.25" customHeight="1" x14ac:dyDescent="0.2">
      <c r="A1" s="251" t="s">
        <v>194</v>
      </c>
      <c r="B1" s="251"/>
      <c r="C1" s="251"/>
      <c r="D1" s="62"/>
      <c r="E1" s="63"/>
    </row>
    <row r="2" spans="1:9" x14ac:dyDescent="0.2">
      <c r="A2" s="63"/>
      <c r="B2" s="63"/>
      <c r="C2" s="62"/>
      <c r="D2" s="62"/>
      <c r="E2" s="63"/>
    </row>
    <row r="3" spans="1:9" ht="47.25" customHeight="1" x14ac:dyDescent="0.2">
      <c r="A3" s="65" t="s">
        <v>90</v>
      </c>
      <c r="B3" s="66" t="s">
        <v>236</v>
      </c>
      <c r="C3" s="66" t="s">
        <v>237</v>
      </c>
    </row>
    <row r="4" spans="1:9" x14ac:dyDescent="0.2">
      <c r="A4" s="67" t="s">
        <v>91</v>
      </c>
      <c r="B4" s="189">
        <v>5237</v>
      </c>
      <c r="C4" s="190">
        <v>3.0691781143044681</v>
      </c>
    </row>
    <row r="5" spans="1:9" x14ac:dyDescent="0.2">
      <c r="A5" s="67" t="s">
        <v>92</v>
      </c>
      <c r="B5" s="189">
        <v>6557</v>
      </c>
      <c r="C5" s="190">
        <v>3.8427727507149889</v>
      </c>
    </row>
    <row r="6" spans="1:9" x14ac:dyDescent="0.2">
      <c r="A6" s="67" t="s">
        <v>93</v>
      </c>
      <c r="B6" s="189">
        <v>17345</v>
      </c>
      <c r="C6" s="190">
        <v>10.165150733742792</v>
      </c>
    </row>
    <row r="7" spans="1:9" x14ac:dyDescent="0.2">
      <c r="A7" s="67" t="s">
        <v>94</v>
      </c>
      <c r="B7" s="189">
        <v>25246</v>
      </c>
      <c r="C7" s="190">
        <v>14.795583477893947</v>
      </c>
      <c r="E7" s="3"/>
    </row>
    <row r="8" spans="1:9" x14ac:dyDescent="0.2">
      <c r="A8" s="67" t="s">
        <v>95</v>
      </c>
      <c r="B8" s="189">
        <v>63410</v>
      </c>
      <c r="C8" s="190">
        <v>37.161845374841768</v>
      </c>
    </row>
    <row r="9" spans="1:9" x14ac:dyDescent="0.2">
      <c r="A9" s="67" t="s">
        <v>96</v>
      </c>
      <c r="B9" s="189">
        <v>52837</v>
      </c>
      <c r="C9" s="190">
        <v>30.965469548502039</v>
      </c>
      <c r="E9" s="3"/>
    </row>
    <row r="10" spans="1:9" x14ac:dyDescent="0.2">
      <c r="A10" s="68" t="s">
        <v>0</v>
      </c>
      <c r="B10" s="191">
        <v>170632</v>
      </c>
      <c r="C10" s="192">
        <v>100.00000000000001</v>
      </c>
      <c r="I10" s="3"/>
    </row>
    <row r="11" spans="1:9" x14ac:dyDescent="0.2">
      <c r="A11" s="257" t="s">
        <v>234</v>
      </c>
      <c r="B11" s="258"/>
      <c r="C11" s="258"/>
    </row>
    <row r="12" spans="1:9" ht="19.5" customHeight="1" x14ac:dyDescent="0.2">
      <c r="A12" s="243" t="str">
        <f>'V 2.2-3 et 4'!A43:K43</f>
        <v>(1) Les données présentées ici portent sur les liquidations de droit direct à l'Ircantec en 2018, uniquement pour les agents publics du régime des salariés (hors régime des élus locaux donc). La borne supérieure de chaque intervalle de durée de cotisation est incluse.</v>
      </c>
      <c r="B12" s="245"/>
      <c r="C12" s="245"/>
      <c r="D12" s="69"/>
      <c r="E12" s="69"/>
      <c r="F12" s="69"/>
      <c r="G12" s="69"/>
      <c r="H12" s="69"/>
    </row>
    <row r="14" spans="1:9" x14ac:dyDescent="0.2">
      <c r="A14" s="69"/>
    </row>
  </sheetData>
  <mergeCells count="3">
    <mergeCell ref="A1:C1"/>
    <mergeCell ref="A11:C11"/>
    <mergeCell ref="A12:C12"/>
  </mergeCells>
  <printOptions horizontalCentered="1" verticalCentered="1"/>
  <pageMargins left="0" right="0" top="0" bottom="0" header="0" footer="0"/>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pageSetUpPr fitToPage="1"/>
  </sheetPr>
  <dimension ref="A1:K17"/>
  <sheetViews>
    <sheetView workbookViewId="0">
      <selection activeCell="A12" sqref="A12:C12"/>
    </sheetView>
  </sheetViews>
  <sheetFormatPr baseColWidth="10" defaultColWidth="11.42578125" defaultRowHeight="12.75" x14ac:dyDescent="0.2"/>
  <cols>
    <col min="1" max="1" width="70.7109375" style="1" customWidth="1"/>
    <col min="2" max="3" width="15.7109375" style="1" customWidth="1"/>
    <col min="4" max="4" width="15.5703125" style="1" customWidth="1"/>
    <col min="5" max="5" width="7.42578125" style="1" customWidth="1"/>
    <col min="6" max="6" width="11.42578125" style="1"/>
    <col min="7" max="7" width="14" style="1" customWidth="1"/>
    <col min="8" max="16384" width="11.42578125" style="1"/>
  </cols>
  <sheetData>
    <row r="1" spans="1:11" ht="28.9" customHeight="1" x14ac:dyDescent="0.2">
      <c r="A1" s="251" t="s">
        <v>195</v>
      </c>
      <c r="B1" s="251"/>
      <c r="C1" s="251"/>
      <c r="D1" s="62"/>
      <c r="E1" s="62"/>
    </row>
    <row r="2" spans="1:11" x14ac:dyDescent="0.2">
      <c r="A2" s="3"/>
    </row>
    <row r="3" spans="1:11" ht="43.5" customHeight="1" x14ac:dyDescent="0.2">
      <c r="A3" s="66" t="s">
        <v>97</v>
      </c>
      <c r="B3" s="66" t="s">
        <v>236</v>
      </c>
      <c r="C3" s="66" t="s">
        <v>237</v>
      </c>
    </row>
    <row r="4" spans="1:11" x14ac:dyDescent="0.2">
      <c r="A4" s="73" t="s">
        <v>96</v>
      </c>
      <c r="B4" s="189">
        <v>23123</v>
      </c>
      <c r="C4" s="190">
        <v>13.551385437667026</v>
      </c>
    </row>
    <row r="5" spans="1:11" x14ac:dyDescent="0.2">
      <c r="A5" s="73" t="s">
        <v>95</v>
      </c>
      <c r="B5" s="189">
        <v>12849</v>
      </c>
      <c r="C5" s="190">
        <v>7.5302405176051384</v>
      </c>
    </row>
    <row r="6" spans="1:11" x14ac:dyDescent="0.2">
      <c r="A6" s="73" t="s">
        <v>94</v>
      </c>
      <c r="B6" s="189">
        <v>15092</v>
      </c>
      <c r="C6" s="190">
        <v>8.8447653429602884</v>
      </c>
    </row>
    <row r="7" spans="1:11" x14ac:dyDescent="0.2">
      <c r="A7" s="73" t="s">
        <v>93</v>
      </c>
      <c r="B7" s="189">
        <v>26041</v>
      </c>
      <c r="C7" s="190">
        <v>15.261498429368466</v>
      </c>
    </row>
    <row r="8" spans="1:11" x14ac:dyDescent="0.2">
      <c r="A8" s="73" t="s">
        <v>92</v>
      </c>
      <c r="B8" s="189">
        <v>23400</v>
      </c>
      <c r="C8" s="190">
        <v>13.713723100004689</v>
      </c>
    </row>
    <row r="9" spans="1:11" x14ac:dyDescent="0.2">
      <c r="A9" s="73" t="s">
        <v>91</v>
      </c>
      <c r="B9" s="189">
        <v>70127</v>
      </c>
      <c r="C9" s="190">
        <v>41.098387172394389</v>
      </c>
      <c r="D9" s="72"/>
      <c r="E9" s="3"/>
    </row>
    <row r="10" spans="1:11" ht="16.5" customHeight="1" x14ac:dyDescent="0.2">
      <c r="A10" s="68" t="s">
        <v>0</v>
      </c>
      <c r="B10" s="191">
        <v>170632</v>
      </c>
      <c r="C10" s="192">
        <v>100</v>
      </c>
      <c r="D10" s="72"/>
      <c r="E10" s="3"/>
    </row>
    <row r="11" spans="1:11" x14ac:dyDescent="0.2">
      <c r="A11" s="257" t="s">
        <v>234</v>
      </c>
      <c r="B11" s="258"/>
      <c r="C11" s="258"/>
      <c r="D11" s="64"/>
      <c r="E11" s="64"/>
      <c r="F11" s="64"/>
      <c r="G11" s="64"/>
      <c r="H11" s="64"/>
      <c r="I11" s="64"/>
      <c r="J11" s="64"/>
      <c r="K11" s="64"/>
    </row>
    <row r="12" spans="1:11" ht="27" customHeight="1" x14ac:dyDescent="0.2">
      <c r="A12" s="243" t="str">
        <f>'V 2.2-3 et 4'!A43:K43</f>
        <v>(1) Les données présentées ici portent sur les liquidations de droit direct à l'Ircantec en 2018, uniquement pour les agents publics du régime des salariés (hors régime des élus locaux donc). La borne supérieure de chaque intervalle de durée de cotisation est incluse.</v>
      </c>
      <c r="B12" s="245"/>
      <c r="C12" s="245"/>
      <c r="D12" s="71"/>
      <c r="E12" s="71"/>
      <c r="F12" s="71"/>
      <c r="G12" s="71"/>
      <c r="H12" s="71"/>
      <c r="I12" s="64"/>
      <c r="J12" s="64"/>
      <c r="K12" s="64"/>
    </row>
    <row r="13" spans="1:11" x14ac:dyDescent="0.2">
      <c r="A13" s="69"/>
      <c r="B13" s="69"/>
      <c r="C13" s="69"/>
      <c r="D13" s="69"/>
      <c r="E13" s="3"/>
      <c r="F13" s="3"/>
      <c r="G13" s="3"/>
      <c r="H13" s="3"/>
      <c r="I13" s="3"/>
      <c r="J13" s="3"/>
      <c r="K13" s="3"/>
    </row>
    <row r="17" spans="1:1" ht="15" x14ac:dyDescent="0.2">
      <c r="A17" s="70"/>
    </row>
  </sheetData>
  <mergeCells count="3">
    <mergeCell ref="A1:C1"/>
    <mergeCell ref="A11:C11"/>
    <mergeCell ref="A12:C12"/>
  </mergeCells>
  <printOptions horizontalCentered="1" verticalCentered="1"/>
  <pageMargins left="0" right="0" top="0" bottom="0" header="0" footer="0"/>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3" tint="0.79998168889431442"/>
  </sheetPr>
  <dimension ref="A1:N17"/>
  <sheetViews>
    <sheetView workbookViewId="0">
      <selection activeCell="N6" sqref="N6"/>
    </sheetView>
  </sheetViews>
  <sheetFormatPr baseColWidth="10" defaultRowHeight="12.75" x14ac:dyDescent="0.2"/>
  <cols>
    <col min="1" max="1" width="12.28515625" style="64" customWidth="1"/>
    <col min="2" max="2" width="14.28515625" style="88" customWidth="1"/>
    <col min="3" max="3" width="13.28515625" style="64" customWidth="1"/>
    <col min="4" max="9" width="9.7109375" style="64" customWidth="1"/>
    <col min="10" max="10" width="9.7109375" style="176" customWidth="1"/>
    <col min="11" max="11" width="9.7109375" style="128" customWidth="1"/>
    <col min="12" max="16384" width="11.42578125" style="64"/>
  </cols>
  <sheetData>
    <row r="1" spans="1:14" ht="42.75" customHeight="1" x14ac:dyDescent="0.2">
      <c r="A1" s="262" t="s">
        <v>238</v>
      </c>
      <c r="B1" s="262"/>
      <c r="C1" s="262"/>
      <c r="D1" s="262"/>
      <c r="E1" s="262"/>
      <c r="F1" s="262"/>
      <c r="G1" s="262"/>
      <c r="H1" s="262"/>
      <c r="I1" s="262"/>
      <c r="J1" s="262"/>
      <c r="K1" s="262"/>
      <c r="L1" s="80"/>
      <c r="M1" s="80"/>
      <c r="N1" s="80"/>
    </row>
    <row r="2" spans="1:14" ht="36" customHeight="1" x14ac:dyDescent="0.2">
      <c r="A2" s="125"/>
      <c r="B2" s="126"/>
      <c r="C2" s="126"/>
      <c r="D2" s="261" t="s">
        <v>101</v>
      </c>
      <c r="E2" s="261"/>
      <c r="F2" s="261"/>
      <c r="G2" s="261"/>
      <c r="H2" s="261"/>
      <c r="I2" s="261"/>
      <c r="J2" s="261"/>
      <c r="K2" s="261"/>
      <c r="L2" s="82"/>
      <c r="M2" s="82"/>
      <c r="N2" s="82"/>
    </row>
    <row r="3" spans="1:14" x14ac:dyDescent="0.2">
      <c r="A3" s="264"/>
      <c r="B3" s="265"/>
      <c r="C3" s="266"/>
      <c r="D3" s="133">
        <v>2011</v>
      </c>
      <c r="E3" s="133">
        <v>2012</v>
      </c>
      <c r="F3" s="133">
        <v>2013</v>
      </c>
      <c r="G3" s="133">
        <v>2014</v>
      </c>
      <c r="H3" s="133">
        <v>2015</v>
      </c>
      <c r="I3" s="133">
        <v>2016</v>
      </c>
      <c r="J3" s="133">
        <v>2017</v>
      </c>
      <c r="K3" s="133">
        <v>2018</v>
      </c>
      <c r="L3" s="82"/>
      <c r="M3" s="82"/>
      <c r="N3" s="82"/>
    </row>
    <row r="4" spans="1:14" x14ac:dyDescent="0.2">
      <c r="A4" s="263" t="s">
        <v>102</v>
      </c>
      <c r="B4" s="263" t="s">
        <v>103</v>
      </c>
      <c r="C4" s="84" t="s">
        <v>160</v>
      </c>
      <c r="D4" s="204">
        <v>58.87</v>
      </c>
      <c r="E4" s="204">
        <v>60.94</v>
      </c>
      <c r="F4" s="204">
        <v>61.13</v>
      </c>
      <c r="G4" s="204">
        <v>61.37</v>
      </c>
      <c r="H4" s="204">
        <v>61.62</v>
      </c>
      <c r="I4" s="204">
        <v>61.66</v>
      </c>
      <c r="J4" s="204">
        <v>61.76</v>
      </c>
      <c r="K4" s="204">
        <v>62.1</v>
      </c>
      <c r="L4" s="82"/>
      <c r="M4" s="82"/>
      <c r="N4" s="82"/>
    </row>
    <row r="5" spans="1:14" ht="22.5" x14ac:dyDescent="0.2">
      <c r="A5" s="263"/>
      <c r="B5" s="263"/>
      <c r="C5" s="85" t="s">
        <v>104</v>
      </c>
      <c r="D5" s="205">
        <v>59.82</v>
      </c>
      <c r="E5" s="205">
        <v>62.04</v>
      </c>
      <c r="F5" s="205">
        <v>62.14</v>
      </c>
      <c r="G5" s="205">
        <v>62.42</v>
      </c>
      <c r="H5" s="205">
        <v>62.68</v>
      </c>
      <c r="I5" s="205">
        <v>62.75</v>
      </c>
      <c r="J5" s="205">
        <v>62.82</v>
      </c>
      <c r="K5" s="205">
        <v>63</v>
      </c>
      <c r="L5" s="82"/>
      <c r="M5" s="82"/>
      <c r="N5" s="82"/>
    </row>
    <row r="6" spans="1:14" ht="22.5" x14ac:dyDescent="0.2">
      <c r="A6" s="263"/>
      <c r="B6" s="263"/>
      <c r="C6" s="85" t="s">
        <v>105</v>
      </c>
      <c r="D6" s="205">
        <v>55.79</v>
      </c>
      <c r="E6" s="205">
        <v>57.34</v>
      </c>
      <c r="F6" s="205">
        <v>57.59</v>
      </c>
      <c r="G6" s="205">
        <v>57.97</v>
      </c>
      <c r="H6" s="205">
        <v>58.34</v>
      </c>
      <c r="I6" s="205">
        <v>58.6</v>
      </c>
      <c r="J6" s="205">
        <v>58.87</v>
      </c>
      <c r="K6" s="205">
        <v>59.12</v>
      </c>
      <c r="L6" s="82"/>
      <c r="M6" s="82"/>
      <c r="N6" s="82"/>
    </row>
    <row r="7" spans="1:14" x14ac:dyDescent="0.2">
      <c r="A7" s="263"/>
      <c r="B7" s="264" t="s">
        <v>106</v>
      </c>
      <c r="C7" s="266"/>
      <c r="D7" s="204">
        <v>46.74</v>
      </c>
      <c r="E7" s="204">
        <v>46.8</v>
      </c>
      <c r="F7" s="204">
        <v>47.29</v>
      </c>
      <c r="G7" s="204">
        <v>47.73</v>
      </c>
      <c r="H7" s="204">
        <v>48.12</v>
      </c>
      <c r="I7" s="204">
        <v>48.17</v>
      </c>
      <c r="J7" s="204">
        <v>48.46</v>
      </c>
      <c r="K7" s="204">
        <v>48.28</v>
      </c>
      <c r="L7" s="82"/>
      <c r="M7" s="82"/>
      <c r="N7" s="82"/>
    </row>
    <row r="8" spans="1:14" ht="22.5" customHeight="1" x14ac:dyDescent="0.2">
      <c r="A8" s="263"/>
      <c r="B8" s="264" t="s">
        <v>107</v>
      </c>
      <c r="C8" s="266"/>
      <c r="D8" s="204">
        <v>58.73</v>
      </c>
      <c r="E8" s="204">
        <v>59.68</v>
      </c>
      <c r="F8" s="204">
        <v>59.88</v>
      </c>
      <c r="G8" s="204">
        <v>60.21</v>
      </c>
      <c r="H8" s="204">
        <v>60.23</v>
      </c>
      <c r="I8" s="204">
        <v>60.25</v>
      </c>
      <c r="J8" s="204">
        <v>60.29</v>
      </c>
      <c r="K8" s="204">
        <v>60.4</v>
      </c>
      <c r="L8" s="82"/>
      <c r="M8" s="82"/>
      <c r="N8" s="82"/>
    </row>
    <row r="9" spans="1:14" x14ac:dyDescent="0.2">
      <c r="A9" s="263" t="s">
        <v>1</v>
      </c>
      <c r="B9" s="263" t="s">
        <v>174</v>
      </c>
      <c r="C9" s="84" t="s">
        <v>159</v>
      </c>
      <c r="D9" s="206">
        <v>58.9</v>
      </c>
      <c r="E9" s="206">
        <v>61.2</v>
      </c>
      <c r="F9" s="206">
        <v>61.3</v>
      </c>
      <c r="G9" s="206">
        <v>61.6</v>
      </c>
      <c r="H9" s="206">
        <v>61.8</v>
      </c>
      <c r="I9" s="206">
        <v>61.8</v>
      </c>
      <c r="J9" s="206">
        <v>61.9</v>
      </c>
      <c r="K9" s="206">
        <v>62.3</v>
      </c>
      <c r="L9" s="82"/>
      <c r="M9" s="82"/>
      <c r="N9" s="82"/>
    </row>
    <row r="10" spans="1:14" ht="22.5" x14ac:dyDescent="0.2">
      <c r="A10" s="263"/>
      <c r="B10" s="263"/>
      <c r="C10" s="85" t="s">
        <v>104</v>
      </c>
      <c r="D10" s="207">
        <v>61.5</v>
      </c>
      <c r="E10" s="207">
        <v>62.1</v>
      </c>
      <c r="F10" s="207">
        <v>62.2</v>
      </c>
      <c r="G10" s="207">
        <v>62.9</v>
      </c>
      <c r="H10" s="207">
        <v>63.3</v>
      </c>
      <c r="I10" s="207">
        <v>63.3</v>
      </c>
      <c r="J10" s="207">
        <v>63.4</v>
      </c>
      <c r="K10" s="207">
        <v>63.6</v>
      </c>
      <c r="L10" s="82"/>
      <c r="M10" s="82"/>
      <c r="N10" s="82"/>
    </row>
    <row r="11" spans="1:14" ht="22.5" x14ac:dyDescent="0.2">
      <c r="A11" s="263"/>
      <c r="B11" s="263"/>
      <c r="C11" s="85" t="s">
        <v>105</v>
      </c>
      <c r="D11" s="207">
        <v>57.7</v>
      </c>
      <c r="E11" s="207">
        <v>58.5</v>
      </c>
      <c r="F11" s="207">
        <v>59.1</v>
      </c>
      <c r="G11" s="207">
        <v>59.3</v>
      </c>
      <c r="H11" s="207">
        <v>59.5</v>
      </c>
      <c r="I11" s="207">
        <v>59.7</v>
      </c>
      <c r="J11" s="207">
        <v>59.8</v>
      </c>
      <c r="K11" s="207">
        <v>59.9</v>
      </c>
      <c r="L11" s="82"/>
      <c r="M11" s="82"/>
      <c r="N11" s="82"/>
    </row>
    <row r="12" spans="1:14" x14ac:dyDescent="0.2">
      <c r="A12" s="263" t="s">
        <v>2</v>
      </c>
      <c r="B12" s="263" t="s">
        <v>174</v>
      </c>
      <c r="C12" s="84" t="s">
        <v>159</v>
      </c>
      <c r="D12" s="204">
        <v>55.1</v>
      </c>
      <c r="E12" s="204">
        <v>58.6</v>
      </c>
      <c r="F12" s="204">
        <v>58.9</v>
      </c>
      <c r="G12" s="204">
        <v>59.4</v>
      </c>
      <c r="H12" s="204">
        <v>59.8</v>
      </c>
      <c r="I12" s="204">
        <v>60.1</v>
      </c>
      <c r="J12" s="204">
        <v>60.2</v>
      </c>
      <c r="K12" s="204">
        <v>60.4</v>
      </c>
      <c r="L12" s="82"/>
      <c r="M12" s="82"/>
      <c r="N12" s="82"/>
    </row>
    <row r="13" spans="1:14" ht="22.5" x14ac:dyDescent="0.2">
      <c r="A13" s="263"/>
      <c r="B13" s="263"/>
      <c r="C13" s="85" t="s">
        <v>104</v>
      </c>
      <c r="D13" s="207">
        <v>61.1</v>
      </c>
      <c r="E13" s="207">
        <v>61.5</v>
      </c>
      <c r="F13" s="207">
        <v>61.7</v>
      </c>
      <c r="G13" s="207">
        <v>62.2</v>
      </c>
      <c r="H13" s="207">
        <v>62.4</v>
      </c>
      <c r="I13" s="207">
        <v>62.5</v>
      </c>
      <c r="J13" s="207">
        <v>62.3</v>
      </c>
      <c r="K13" s="207">
        <v>62.6</v>
      </c>
      <c r="L13" s="82"/>
      <c r="M13" s="82"/>
      <c r="N13" s="82"/>
    </row>
    <row r="14" spans="1:14" ht="22.5" x14ac:dyDescent="0.2">
      <c r="A14" s="263"/>
      <c r="B14" s="263"/>
      <c r="C14" s="85" t="s">
        <v>105</v>
      </c>
      <c r="D14" s="205">
        <v>57.1</v>
      </c>
      <c r="E14" s="205">
        <v>57.7</v>
      </c>
      <c r="F14" s="205">
        <v>57.8</v>
      </c>
      <c r="G14" s="205">
        <v>58.3</v>
      </c>
      <c r="H14" s="205">
        <v>58.7</v>
      </c>
      <c r="I14" s="205">
        <v>58.8</v>
      </c>
      <c r="J14" s="205">
        <v>59</v>
      </c>
      <c r="K14" s="205">
        <v>59.1</v>
      </c>
      <c r="L14" s="82"/>
      <c r="M14" s="82"/>
      <c r="N14" s="82"/>
    </row>
    <row r="15" spans="1:14" x14ac:dyDescent="0.2">
      <c r="A15" s="267" t="s">
        <v>220</v>
      </c>
      <c r="B15" s="267"/>
      <c r="C15" s="267"/>
      <c r="D15" s="267"/>
      <c r="E15" s="267"/>
      <c r="F15" s="267"/>
      <c r="G15" s="267"/>
      <c r="H15" s="267"/>
      <c r="I15" s="267"/>
      <c r="J15" s="267"/>
      <c r="K15" s="267"/>
      <c r="L15" s="86"/>
      <c r="M15" s="86"/>
      <c r="N15" s="86"/>
    </row>
    <row r="16" spans="1:14" ht="27.75" customHeight="1" x14ac:dyDescent="0.2">
      <c r="A16" s="259" t="s">
        <v>239</v>
      </c>
      <c r="B16" s="259"/>
      <c r="C16" s="259"/>
      <c r="D16" s="259"/>
      <c r="E16" s="259"/>
      <c r="F16" s="259"/>
      <c r="G16" s="259"/>
      <c r="H16" s="259"/>
      <c r="I16" s="259"/>
      <c r="J16" s="259"/>
      <c r="K16" s="259"/>
      <c r="L16" s="87"/>
      <c r="M16" s="87"/>
      <c r="N16" s="87"/>
    </row>
    <row r="17" spans="1:11" ht="23.25" customHeight="1" x14ac:dyDescent="0.2">
      <c r="A17" s="259"/>
      <c r="B17" s="260"/>
      <c r="C17" s="260"/>
      <c r="D17" s="260"/>
      <c r="E17" s="260"/>
      <c r="F17" s="260"/>
      <c r="G17" s="260"/>
      <c r="H17" s="260"/>
      <c r="I17" s="89"/>
      <c r="J17" s="177"/>
      <c r="K17" s="129"/>
    </row>
  </sheetData>
  <mergeCells count="14">
    <mergeCell ref="A17:H17"/>
    <mergeCell ref="D2:K2"/>
    <mergeCell ref="A1:K1"/>
    <mergeCell ref="A12:A14"/>
    <mergeCell ref="B12:B14"/>
    <mergeCell ref="A9:A11"/>
    <mergeCell ref="B9:B11"/>
    <mergeCell ref="A3:C3"/>
    <mergeCell ref="B7:C7"/>
    <mergeCell ref="B8:C8"/>
    <mergeCell ref="A4:A8"/>
    <mergeCell ref="B4:B6"/>
    <mergeCell ref="A15:K15"/>
    <mergeCell ref="A16:K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3" tint="0.79998168889431442"/>
  </sheetPr>
  <dimension ref="A1:K45"/>
  <sheetViews>
    <sheetView topLeftCell="A38" zoomScale="130" zoomScaleNormal="130" workbookViewId="0">
      <selection activeCell="A45" sqref="A45:J45"/>
    </sheetView>
  </sheetViews>
  <sheetFormatPr baseColWidth="10" defaultRowHeight="12.75" x14ac:dyDescent="0.2"/>
  <cols>
    <col min="1" max="1" width="13.85546875" style="82" customWidth="1"/>
    <col min="2" max="2" width="13.140625" style="82" customWidth="1"/>
    <col min="3" max="3" width="13.7109375" style="82" customWidth="1"/>
    <col min="4" max="4" width="13.140625" style="82" customWidth="1"/>
    <col min="5" max="256" width="11.42578125" style="82"/>
    <col min="257" max="257" width="13.85546875" style="82" customWidth="1"/>
    <col min="258" max="258" width="13.140625" style="82" customWidth="1"/>
    <col min="259" max="259" width="13.7109375" style="82" customWidth="1"/>
    <col min="260" max="260" width="13.140625" style="82" customWidth="1"/>
    <col min="261" max="512" width="11.42578125" style="82"/>
    <col min="513" max="513" width="13.85546875" style="82" customWidth="1"/>
    <col min="514" max="514" width="13.140625" style="82" customWidth="1"/>
    <col min="515" max="515" width="13.7109375" style="82" customWidth="1"/>
    <col min="516" max="516" width="13.140625" style="82" customWidth="1"/>
    <col min="517" max="768" width="11.42578125" style="82"/>
    <col min="769" max="769" width="13.85546875" style="82" customWidth="1"/>
    <col min="770" max="770" width="13.140625" style="82" customWidth="1"/>
    <col min="771" max="771" width="13.7109375" style="82" customWidth="1"/>
    <col min="772" max="772" width="13.140625" style="82" customWidth="1"/>
    <col min="773" max="1024" width="11.42578125" style="82"/>
    <col min="1025" max="1025" width="13.85546875" style="82" customWidth="1"/>
    <col min="1026" max="1026" width="13.140625" style="82" customWidth="1"/>
    <col min="1027" max="1027" width="13.7109375" style="82" customWidth="1"/>
    <col min="1028" max="1028" width="13.140625" style="82" customWidth="1"/>
    <col min="1029" max="1280" width="11.42578125" style="82"/>
    <col min="1281" max="1281" width="13.85546875" style="82" customWidth="1"/>
    <col min="1282" max="1282" width="13.140625" style="82" customWidth="1"/>
    <col min="1283" max="1283" width="13.7109375" style="82" customWidth="1"/>
    <col min="1284" max="1284" width="13.140625" style="82" customWidth="1"/>
    <col min="1285" max="1536" width="11.42578125" style="82"/>
    <col min="1537" max="1537" width="13.85546875" style="82" customWidth="1"/>
    <col min="1538" max="1538" width="13.140625" style="82" customWidth="1"/>
    <col min="1539" max="1539" width="13.7109375" style="82" customWidth="1"/>
    <col min="1540" max="1540" width="13.140625" style="82" customWidth="1"/>
    <col min="1541" max="1792" width="11.42578125" style="82"/>
    <col min="1793" max="1793" width="13.85546875" style="82" customWidth="1"/>
    <col min="1794" max="1794" width="13.140625" style="82" customWidth="1"/>
    <col min="1795" max="1795" width="13.7109375" style="82" customWidth="1"/>
    <col min="1796" max="1796" width="13.140625" style="82" customWidth="1"/>
    <col min="1797" max="2048" width="11.42578125" style="82"/>
    <col min="2049" max="2049" width="13.85546875" style="82" customWidth="1"/>
    <col min="2050" max="2050" width="13.140625" style="82" customWidth="1"/>
    <col min="2051" max="2051" width="13.7109375" style="82" customWidth="1"/>
    <col min="2052" max="2052" width="13.140625" style="82" customWidth="1"/>
    <col min="2053" max="2304" width="11.42578125" style="82"/>
    <col min="2305" max="2305" width="13.85546875" style="82" customWidth="1"/>
    <col min="2306" max="2306" width="13.140625" style="82" customWidth="1"/>
    <col min="2307" max="2307" width="13.7109375" style="82" customWidth="1"/>
    <col min="2308" max="2308" width="13.140625" style="82" customWidth="1"/>
    <col min="2309" max="2560" width="11.42578125" style="82"/>
    <col min="2561" max="2561" width="13.85546875" style="82" customWidth="1"/>
    <col min="2562" max="2562" width="13.140625" style="82" customWidth="1"/>
    <col min="2563" max="2563" width="13.7109375" style="82" customWidth="1"/>
    <col min="2564" max="2564" width="13.140625" style="82" customWidth="1"/>
    <col min="2565" max="2816" width="11.42578125" style="82"/>
    <col min="2817" max="2817" width="13.85546875" style="82" customWidth="1"/>
    <col min="2818" max="2818" width="13.140625" style="82" customWidth="1"/>
    <col min="2819" max="2819" width="13.7109375" style="82" customWidth="1"/>
    <col min="2820" max="2820" width="13.140625" style="82" customWidth="1"/>
    <col min="2821" max="3072" width="11.42578125" style="82"/>
    <col min="3073" max="3073" width="13.85546875" style="82" customWidth="1"/>
    <col min="3074" max="3074" width="13.140625" style="82" customWidth="1"/>
    <col min="3075" max="3075" width="13.7109375" style="82" customWidth="1"/>
    <col min="3076" max="3076" width="13.140625" style="82" customWidth="1"/>
    <col min="3077" max="3328" width="11.42578125" style="82"/>
    <col min="3329" max="3329" width="13.85546875" style="82" customWidth="1"/>
    <col min="3330" max="3330" width="13.140625" style="82" customWidth="1"/>
    <col min="3331" max="3331" width="13.7109375" style="82" customWidth="1"/>
    <col min="3332" max="3332" width="13.140625" style="82" customWidth="1"/>
    <col min="3333" max="3584" width="11.42578125" style="82"/>
    <col min="3585" max="3585" width="13.85546875" style="82" customWidth="1"/>
    <col min="3586" max="3586" width="13.140625" style="82" customWidth="1"/>
    <col min="3587" max="3587" width="13.7109375" style="82" customWidth="1"/>
    <col min="3588" max="3588" width="13.140625" style="82" customWidth="1"/>
    <col min="3589" max="3840" width="11.42578125" style="82"/>
    <col min="3841" max="3841" width="13.85546875" style="82" customWidth="1"/>
    <col min="3842" max="3842" width="13.140625" style="82" customWidth="1"/>
    <col min="3843" max="3843" width="13.7109375" style="82" customWidth="1"/>
    <col min="3844" max="3844" width="13.140625" style="82" customWidth="1"/>
    <col min="3845" max="4096" width="11.42578125" style="82"/>
    <col min="4097" max="4097" width="13.85546875" style="82" customWidth="1"/>
    <col min="4098" max="4098" width="13.140625" style="82" customWidth="1"/>
    <col min="4099" max="4099" width="13.7109375" style="82" customWidth="1"/>
    <col min="4100" max="4100" width="13.140625" style="82" customWidth="1"/>
    <col min="4101" max="4352" width="11.42578125" style="82"/>
    <col min="4353" max="4353" width="13.85546875" style="82" customWidth="1"/>
    <col min="4354" max="4354" width="13.140625" style="82" customWidth="1"/>
    <col min="4355" max="4355" width="13.7109375" style="82" customWidth="1"/>
    <col min="4356" max="4356" width="13.140625" style="82" customWidth="1"/>
    <col min="4357" max="4608" width="11.42578125" style="82"/>
    <col min="4609" max="4609" width="13.85546875" style="82" customWidth="1"/>
    <col min="4610" max="4610" width="13.140625" style="82" customWidth="1"/>
    <col min="4611" max="4611" width="13.7109375" style="82" customWidth="1"/>
    <col min="4612" max="4612" width="13.140625" style="82" customWidth="1"/>
    <col min="4613" max="4864" width="11.42578125" style="82"/>
    <col min="4865" max="4865" width="13.85546875" style="82" customWidth="1"/>
    <col min="4866" max="4866" width="13.140625" style="82" customWidth="1"/>
    <col min="4867" max="4867" width="13.7109375" style="82" customWidth="1"/>
    <col min="4868" max="4868" width="13.140625" style="82" customWidth="1"/>
    <col min="4869" max="5120" width="11.42578125" style="82"/>
    <col min="5121" max="5121" width="13.85546875" style="82" customWidth="1"/>
    <col min="5122" max="5122" width="13.140625" style="82" customWidth="1"/>
    <col min="5123" max="5123" width="13.7109375" style="82" customWidth="1"/>
    <col min="5124" max="5124" width="13.140625" style="82" customWidth="1"/>
    <col min="5125" max="5376" width="11.42578125" style="82"/>
    <col min="5377" max="5377" width="13.85546875" style="82" customWidth="1"/>
    <col min="5378" max="5378" width="13.140625" style="82" customWidth="1"/>
    <col min="5379" max="5379" width="13.7109375" style="82" customWidth="1"/>
    <col min="5380" max="5380" width="13.140625" style="82" customWidth="1"/>
    <col min="5381" max="5632" width="11.42578125" style="82"/>
    <col min="5633" max="5633" width="13.85546875" style="82" customWidth="1"/>
    <col min="5634" max="5634" width="13.140625" style="82" customWidth="1"/>
    <col min="5635" max="5635" width="13.7109375" style="82" customWidth="1"/>
    <col min="5636" max="5636" width="13.140625" style="82" customWidth="1"/>
    <col min="5637" max="5888" width="11.42578125" style="82"/>
    <col min="5889" max="5889" width="13.85546875" style="82" customWidth="1"/>
    <col min="5890" max="5890" width="13.140625" style="82" customWidth="1"/>
    <col min="5891" max="5891" width="13.7109375" style="82" customWidth="1"/>
    <col min="5892" max="5892" width="13.140625" style="82" customWidth="1"/>
    <col min="5893" max="6144" width="11.42578125" style="82"/>
    <col min="6145" max="6145" width="13.85546875" style="82" customWidth="1"/>
    <col min="6146" max="6146" width="13.140625" style="82" customWidth="1"/>
    <col min="6147" max="6147" width="13.7109375" style="82" customWidth="1"/>
    <col min="6148" max="6148" width="13.140625" style="82" customWidth="1"/>
    <col min="6149" max="6400" width="11.42578125" style="82"/>
    <col min="6401" max="6401" width="13.85546875" style="82" customWidth="1"/>
    <col min="6402" max="6402" width="13.140625" style="82" customWidth="1"/>
    <col min="6403" max="6403" width="13.7109375" style="82" customWidth="1"/>
    <col min="6404" max="6404" width="13.140625" style="82" customWidth="1"/>
    <col min="6405" max="6656" width="11.42578125" style="82"/>
    <col min="6657" max="6657" width="13.85546875" style="82" customWidth="1"/>
    <col min="6658" max="6658" width="13.140625" style="82" customWidth="1"/>
    <col min="6659" max="6659" width="13.7109375" style="82" customWidth="1"/>
    <col min="6660" max="6660" width="13.140625" style="82" customWidth="1"/>
    <col min="6661" max="6912" width="11.42578125" style="82"/>
    <col min="6913" max="6913" width="13.85546875" style="82" customWidth="1"/>
    <col min="6914" max="6914" width="13.140625" style="82" customWidth="1"/>
    <col min="6915" max="6915" width="13.7109375" style="82" customWidth="1"/>
    <col min="6916" max="6916" width="13.140625" style="82" customWidth="1"/>
    <col min="6917" max="7168" width="11.42578125" style="82"/>
    <col min="7169" max="7169" width="13.85546875" style="82" customWidth="1"/>
    <col min="7170" max="7170" width="13.140625" style="82" customWidth="1"/>
    <col min="7171" max="7171" width="13.7109375" style="82" customWidth="1"/>
    <col min="7172" max="7172" width="13.140625" style="82" customWidth="1"/>
    <col min="7173" max="7424" width="11.42578125" style="82"/>
    <col min="7425" max="7425" width="13.85546875" style="82" customWidth="1"/>
    <col min="7426" max="7426" width="13.140625" style="82" customWidth="1"/>
    <col min="7427" max="7427" width="13.7109375" style="82" customWidth="1"/>
    <col min="7428" max="7428" width="13.140625" style="82" customWidth="1"/>
    <col min="7429" max="7680" width="11.42578125" style="82"/>
    <col min="7681" max="7681" width="13.85546875" style="82" customWidth="1"/>
    <col min="7682" max="7682" width="13.140625" style="82" customWidth="1"/>
    <col min="7683" max="7683" width="13.7109375" style="82" customWidth="1"/>
    <col min="7684" max="7684" width="13.140625" style="82" customWidth="1"/>
    <col min="7685" max="7936" width="11.42578125" style="82"/>
    <col min="7937" max="7937" width="13.85546875" style="82" customWidth="1"/>
    <col min="7938" max="7938" width="13.140625" style="82" customWidth="1"/>
    <col min="7939" max="7939" width="13.7109375" style="82" customWidth="1"/>
    <col min="7940" max="7940" width="13.140625" style="82" customWidth="1"/>
    <col min="7941" max="8192" width="11.42578125" style="82"/>
    <col min="8193" max="8193" width="13.85546875" style="82" customWidth="1"/>
    <col min="8194" max="8194" width="13.140625" style="82" customWidth="1"/>
    <col min="8195" max="8195" width="13.7109375" style="82" customWidth="1"/>
    <col min="8196" max="8196" width="13.140625" style="82" customWidth="1"/>
    <col min="8197" max="8448" width="11.42578125" style="82"/>
    <col min="8449" max="8449" width="13.85546875" style="82" customWidth="1"/>
    <col min="8450" max="8450" width="13.140625" style="82" customWidth="1"/>
    <col min="8451" max="8451" width="13.7109375" style="82" customWidth="1"/>
    <col min="8452" max="8452" width="13.140625" style="82" customWidth="1"/>
    <col min="8453" max="8704" width="11.42578125" style="82"/>
    <col min="8705" max="8705" width="13.85546875" style="82" customWidth="1"/>
    <col min="8706" max="8706" width="13.140625" style="82" customWidth="1"/>
    <col min="8707" max="8707" width="13.7109375" style="82" customWidth="1"/>
    <col min="8708" max="8708" width="13.140625" style="82" customWidth="1"/>
    <col min="8709" max="8960" width="11.42578125" style="82"/>
    <col min="8961" max="8961" width="13.85546875" style="82" customWidth="1"/>
    <col min="8962" max="8962" width="13.140625" style="82" customWidth="1"/>
    <col min="8963" max="8963" width="13.7109375" style="82" customWidth="1"/>
    <col min="8964" max="8964" width="13.140625" style="82" customWidth="1"/>
    <col min="8965" max="9216" width="11.42578125" style="82"/>
    <col min="9217" max="9217" width="13.85546875" style="82" customWidth="1"/>
    <col min="9218" max="9218" width="13.140625" style="82" customWidth="1"/>
    <col min="9219" max="9219" width="13.7109375" style="82" customWidth="1"/>
    <col min="9220" max="9220" width="13.140625" style="82" customWidth="1"/>
    <col min="9221" max="9472" width="11.42578125" style="82"/>
    <col min="9473" max="9473" width="13.85546875" style="82" customWidth="1"/>
    <col min="9474" max="9474" width="13.140625" style="82" customWidth="1"/>
    <col min="9475" max="9475" width="13.7109375" style="82" customWidth="1"/>
    <col min="9476" max="9476" width="13.140625" style="82" customWidth="1"/>
    <col min="9477" max="9728" width="11.42578125" style="82"/>
    <col min="9729" max="9729" width="13.85546875" style="82" customWidth="1"/>
    <col min="9730" max="9730" width="13.140625" style="82" customWidth="1"/>
    <col min="9731" max="9731" width="13.7109375" style="82" customWidth="1"/>
    <col min="9732" max="9732" width="13.140625" style="82" customWidth="1"/>
    <col min="9733" max="9984" width="11.42578125" style="82"/>
    <col min="9985" max="9985" width="13.85546875" style="82" customWidth="1"/>
    <col min="9986" max="9986" width="13.140625" style="82" customWidth="1"/>
    <col min="9987" max="9987" width="13.7109375" style="82" customWidth="1"/>
    <col min="9988" max="9988" width="13.140625" style="82" customWidth="1"/>
    <col min="9989" max="10240" width="11.42578125" style="82"/>
    <col min="10241" max="10241" width="13.85546875" style="82" customWidth="1"/>
    <col min="10242" max="10242" width="13.140625" style="82" customWidth="1"/>
    <col min="10243" max="10243" width="13.7109375" style="82" customWidth="1"/>
    <col min="10244" max="10244" width="13.140625" style="82" customWidth="1"/>
    <col min="10245" max="10496" width="11.42578125" style="82"/>
    <col min="10497" max="10497" width="13.85546875" style="82" customWidth="1"/>
    <col min="10498" max="10498" width="13.140625" style="82" customWidth="1"/>
    <col min="10499" max="10499" width="13.7109375" style="82" customWidth="1"/>
    <col min="10500" max="10500" width="13.140625" style="82" customWidth="1"/>
    <col min="10501" max="10752" width="11.42578125" style="82"/>
    <col min="10753" max="10753" width="13.85546875" style="82" customWidth="1"/>
    <col min="10754" max="10754" width="13.140625" style="82" customWidth="1"/>
    <col min="10755" max="10755" width="13.7109375" style="82" customWidth="1"/>
    <col min="10756" max="10756" width="13.140625" style="82" customWidth="1"/>
    <col min="10757" max="11008" width="11.42578125" style="82"/>
    <col min="11009" max="11009" width="13.85546875" style="82" customWidth="1"/>
    <col min="11010" max="11010" width="13.140625" style="82" customWidth="1"/>
    <col min="11011" max="11011" width="13.7109375" style="82" customWidth="1"/>
    <col min="11012" max="11012" width="13.140625" style="82" customWidth="1"/>
    <col min="11013" max="11264" width="11.42578125" style="82"/>
    <col min="11265" max="11265" width="13.85546875" style="82" customWidth="1"/>
    <col min="11266" max="11266" width="13.140625" style="82" customWidth="1"/>
    <col min="11267" max="11267" width="13.7109375" style="82" customWidth="1"/>
    <col min="11268" max="11268" width="13.140625" style="82" customWidth="1"/>
    <col min="11269" max="11520" width="11.42578125" style="82"/>
    <col min="11521" max="11521" width="13.85546875" style="82" customWidth="1"/>
    <col min="11522" max="11522" width="13.140625" style="82" customWidth="1"/>
    <col min="11523" max="11523" width="13.7109375" style="82" customWidth="1"/>
    <col min="11524" max="11524" width="13.140625" style="82" customWidth="1"/>
    <col min="11525" max="11776" width="11.42578125" style="82"/>
    <col min="11777" max="11777" width="13.85546875" style="82" customWidth="1"/>
    <col min="11778" max="11778" width="13.140625" style="82" customWidth="1"/>
    <col min="11779" max="11779" width="13.7109375" style="82" customWidth="1"/>
    <col min="11780" max="11780" width="13.140625" style="82" customWidth="1"/>
    <col min="11781" max="12032" width="11.42578125" style="82"/>
    <col min="12033" max="12033" width="13.85546875" style="82" customWidth="1"/>
    <col min="12034" max="12034" width="13.140625" style="82" customWidth="1"/>
    <col min="12035" max="12035" width="13.7109375" style="82" customWidth="1"/>
    <col min="12036" max="12036" width="13.140625" style="82" customWidth="1"/>
    <col min="12037" max="12288" width="11.42578125" style="82"/>
    <col min="12289" max="12289" width="13.85546875" style="82" customWidth="1"/>
    <col min="12290" max="12290" width="13.140625" style="82" customWidth="1"/>
    <col min="12291" max="12291" width="13.7109375" style="82" customWidth="1"/>
    <col min="12292" max="12292" width="13.140625" style="82" customWidth="1"/>
    <col min="12293" max="12544" width="11.42578125" style="82"/>
    <col min="12545" max="12545" width="13.85546875" style="82" customWidth="1"/>
    <col min="12546" max="12546" width="13.140625" style="82" customWidth="1"/>
    <col min="12547" max="12547" width="13.7109375" style="82" customWidth="1"/>
    <col min="12548" max="12548" width="13.140625" style="82" customWidth="1"/>
    <col min="12549" max="12800" width="11.42578125" style="82"/>
    <col min="12801" max="12801" width="13.85546875" style="82" customWidth="1"/>
    <col min="12802" max="12802" width="13.140625" style="82" customWidth="1"/>
    <col min="12803" max="12803" width="13.7109375" style="82" customWidth="1"/>
    <col min="12804" max="12804" width="13.140625" style="82" customWidth="1"/>
    <col min="12805" max="13056" width="11.42578125" style="82"/>
    <col min="13057" max="13057" width="13.85546875" style="82" customWidth="1"/>
    <col min="13058" max="13058" width="13.140625" style="82" customWidth="1"/>
    <col min="13059" max="13059" width="13.7109375" style="82" customWidth="1"/>
    <col min="13060" max="13060" width="13.140625" style="82" customWidth="1"/>
    <col min="13061" max="13312" width="11.42578125" style="82"/>
    <col min="13313" max="13313" width="13.85546875" style="82" customWidth="1"/>
    <col min="13314" max="13314" width="13.140625" style="82" customWidth="1"/>
    <col min="13315" max="13315" width="13.7109375" style="82" customWidth="1"/>
    <col min="13316" max="13316" width="13.140625" style="82" customWidth="1"/>
    <col min="13317" max="13568" width="11.42578125" style="82"/>
    <col min="13569" max="13569" width="13.85546875" style="82" customWidth="1"/>
    <col min="13570" max="13570" width="13.140625" style="82" customWidth="1"/>
    <col min="13571" max="13571" width="13.7109375" style="82" customWidth="1"/>
    <col min="13572" max="13572" width="13.140625" style="82" customWidth="1"/>
    <col min="13573" max="13824" width="11.42578125" style="82"/>
    <col min="13825" max="13825" width="13.85546875" style="82" customWidth="1"/>
    <col min="13826" max="13826" width="13.140625" style="82" customWidth="1"/>
    <col min="13827" max="13827" width="13.7109375" style="82" customWidth="1"/>
    <col min="13828" max="13828" width="13.140625" style="82" customWidth="1"/>
    <col min="13829" max="14080" width="11.42578125" style="82"/>
    <col min="14081" max="14081" width="13.85546875" style="82" customWidth="1"/>
    <col min="14082" max="14082" width="13.140625" style="82" customWidth="1"/>
    <col min="14083" max="14083" width="13.7109375" style="82" customWidth="1"/>
    <col min="14084" max="14084" width="13.140625" style="82" customWidth="1"/>
    <col min="14085" max="14336" width="11.42578125" style="82"/>
    <col min="14337" max="14337" width="13.85546875" style="82" customWidth="1"/>
    <col min="14338" max="14338" width="13.140625" style="82" customWidth="1"/>
    <col min="14339" max="14339" width="13.7109375" style="82" customWidth="1"/>
    <col min="14340" max="14340" width="13.140625" style="82" customWidth="1"/>
    <col min="14341" max="14592" width="11.42578125" style="82"/>
    <col min="14593" max="14593" width="13.85546875" style="82" customWidth="1"/>
    <col min="14594" max="14594" width="13.140625" style="82" customWidth="1"/>
    <col min="14595" max="14595" width="13.7109375" style="82" customWidth="1"/>
    <col min="14596" max="14596" width="13.140625" style="82" customWidth="1"/>
    <col min="14597" max="14848" width="11.42578125" style="82"/>
    <col min="14849" max="14849" width="13.85546875" style="82" customWidth="1"/>
    <col min="14850" max="14850" width="13.140625" style="82" customWidth="1"/>
    <col min="14851" max="14851" width="13.7109375" style="82" customWidth="1"/>
    <col min="14852" max="14852" width="13.140625" style="82" customWidth="1"/>
    <col min="14853" max="15104" width="11.42578125" style="82"/>
    <col min="15105" max="15105" width="13.85546875" style="82" customWidth="1"/>
    <col min="15106" max="15106" width="13.140625" style="82" customWidth="1"/>
    <col min="15107" max="15107" width="13.7109375" style="82" customWidth="1"/>
    <col min="15108" max="15108" width="13.140625" style="82" customWidth="1"/>
    <col min="15109" max="15360" width="11.42578125" style="82"/>
    <col min="15361" max="15361" width="13.85546875" style="82" customWidth="1"/>
    <col min="15362" max="15362" width="13.140625" style="82" customWidth="1"/>
    <col min="15363" max="15363" width="13.7109375" style="82" customWidth="1"/>
    <col min="15364" max="15364" width="13.140625" style="82" customWidth="1"/>
    <col min="15365" max="15616" width="11.42578125" style="82"/>
    <col min="15617" max="15617" width="13.85546875" style="82" customWidth="1"/>
    <col min="15618" max="15618" width="13.140625" style="82" customWidth="1"/>
    <col min="15619" max="15619" width="13.7109375" style="82" customWidth="1"/>
    <col min="15620" max="15620" width="13.140625" style="82" customWidth="1"/>
    <col min="15621" max="15872" width="11.42578125" style="82"/>
    <col min="15873" max="15873" width="13.85546875" style="82" customWidth="1"/>
    <col min="15874" max="15874" width="13.140625" style="82" customWidth="1"/>
    <col min="15875" max="15875" width="13.7109375" style="82" customWidth="1"/>
    <col min="15876" max="15876" width="13.140625" style="82" customWidth="1"/>
    <col min="15877" max="16128" width="11.42578125" style="82"/>
    <col min="16129" max="16129" width="13.85546875" style="82" customWidth="1"/>
    <col min="16130" max="16130" width="13.140625" style="82" customWidth="1"/>
    <col min="16131" max="16131" width="13.7109375" style="82" customWidth="1"/>
    <col min="16132" max="16132" width="13.140625" style="82" customWidth="1"/>
    <col min="16133" max="16384" width="11.42578125" style="82"/>
  </cols>
  <sheetData>
    <row r="1" spans="1:11" ht="32.25" customHeight="1" x14ac:dyDescent="0.2">
      <c r="A1" s="262" t="str">
        <f>'V 2.2-6 et 7 source'!A1:M1</f>
        <v xml:space="preserve">Figures V 2.2-6 et V 2.2-7 : Évolution des âges à la radiation des cadres pour les fonctionnaires pensionnés de droit direct (départs pour ancienneté uniquement) issus des trois versants de la fonction publique, dont la pension est entrée en paiement </v>
      </c>
      <c r="B1" s="262"/>
      <c r="C1" s="262"/>
      <c r="D1" s="262"/>
      <c r="E1" s="262"/>
      <c r="F1" s="262"/>
      <c r="G1" s="262"/>
      <c r="H1" s="262"/>
      <c r="I1" s="262"/>
      <c r="J1" s="262"/>
      <c r="K1" s="131"/>
    </row>
    <row r="2" spans="1:11" x14ac:dyDescent="0.2">
      <c r="A2" s="269" t="s">
        <v>111</v>
      </c>
      <c r="B2" s="269"/>
      <c r="C2" s="269"/>
      <c r="D2" s="269"/>
      <c r="E2" s="269"/>
      <c r="F2" s="269"/>
      <c r="G2" s="269"/>
      <c r="H2" s="269"/>
      <c r="I2" s="269"/>
      <c r="J2" s="269"/>
    </row>
    <row r="24" spans="1:11" x14ac:dyDescent="0.2">
      <c r="A24" s="269" t="s">
        <v>162</v>
      </c>
      <c r="B24" s="269"/>
      <c r="C24" s="269"/>
      <c r="D24" s="269"/>
      <c r="E24" s="269"/>
      <c r="F24" s="269"/>
      <c r="G24" s="269"/>
      <c r="H24" s="269"/>
      <c r="I24" s="269"/>
      <c r="J24" s="269"/>
      <c r="K24" s="140"/>
    </row>
    <row r="25" spans="1:11" x14ac:dyDescent="0.2">
      <c r="J25" s="140"/>
      <c r="K25" s="140"/>
    </row>
    <row r="40" spans="1:10" ht="21.75" customHeight="1" x14ac:dyDescent="0.2"/>
    <row r="41" spans="1:10" ht="33.75" customHeight="1" x14ac:dyDescent="0.2"/>
    <row r="43" spans="1:10" ht="12.75" customHeight="1" x14ac:dyDescent="0.2"/>
    <row r="44" spans="1:10" x14ac:dyDescent="0.2">
      <c r="A44" s="268" t="s">
        <v>240</v>
      </c>
      <c r="B44" s="268"/>
      <c r="C44" s="268"/>
      <c r="D44" s="268"/>
      <c r="E44" s="268"/>
      <c r="F44" s="268"/>
      <c r="G44" s="268"/>
      <c r="H44" s="268"/>
      <c r="I44" s="268"/>
    </row>
    <row r="45" spans="1:10" ht="23.25" customHeight="1" x14ac:dyDescent="0.2">
      <c r="A45" s="259" t="s">
        <v>241</v>
      </c>
      <c r="B45" s="259"/>
      <c r="C45" s="259"/>
      <c r="D45" s="259"/>
      <c r="E45" s="259"/>
      <c r="F45" s="259"/>
      <c r="G45" s="259"/>
      <c r="H45" s="259"/>
      <c r="I45" s="259"/>
      <c r="J45" s="259"/>
    </row>
  </sheetData>
  <mergeCells count="5">
    <mergeCell ref="A45:J45"/>
    <mergeCell ref="A44:I44"/>
    <mergeCell ref="A1:J1"/>
    <mergeCell ref="A24:J24"/>
    <mergeCell ref="A2:J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sheetPr>
  <dimension ref="A1:N40"/>
  <sheetViews>
    <sheetView workbookViewId="0">
      <pane xSplit="1" ySplit="5" topLeftCell="B6" activePane="bottomRight" state="frozen"/>
      <selection pane="topRight" activeCell="B1" sqref="B1"/>
      <selection pane="bottomLeft" activeCell="A6" sqref="A6"/>
      <selection pane="bottomRight" activeCell="N33" sqref="N33"/>
    </sheetView>
  </sheetViews>
  <sheetFormatPr baseColWidth="10" defaultColWidth="15.7109375" defaultRowHeight="11.25" x14ac:dyDescent="0.2"/>
  <cols>
    <col min="1" max="1" width="15.7109375" style="95"/>
    <col min="2" max="2" width="7.7109375" style="98" customWidth="1"/>
    <col min="3" max="6" width="7.7109375" style="95" customWidth="1"/>
    <col min="7" max="7" width="4.42578125" style="95" customWidth="1"/>
    <col min="8" max="8" width="15.7109375" style="95"/>
    <col min="9" max="9" width="7.7109375" style="98" customWidth="1"/>
    <col min="10" max="13" width="7.7109375" style="95" customWidth="1"/>
    <col min="14" max="16384" width="15.7109375" style="95"/>
  </cols>
  <sheetData>
    <row r="1" spans="1:14" ht="24.75" customHeight="1" x14ac:dyDescent="0.2">
      <c r="A1" s="270" t="s">
        <v>179</v>
      </c>
      <c r="B1" s="270"/>
      <c r="C1" s="270"/>
      <c r="D1" s="270"/>
      <c r="E1" s="270"/>
      <c r="F1" s="270"/>
      <c r="G1" s="270"/>
      <c r="H1" s="270"/>
      <c r="I1" s="270"/>
      <c r="J1" s="270"/>
      <c r="K1" s="270"/>
      <c r="L1" s="270"/>
      <c r="M1" s="270"/>
    </row>
    <row r="2" spans="1:14" ht="12.75" x14ac:dyDescent="0.2">
      <c r="B2" s="131"/>
      <c r="C2" s="131"/>
      <c r="D2" s="131"/>
      <c r="E2" s="131"/>
      <c r="F2" s="131"/>
      <c r="G2" s="131"/>
      <c r="H2" s="131"/>
      <c r="I2" s="131"/>
      <c r="J2" s="131"/>
      <c r="K2" s="131"/>
      <c r="L2" s="131"/>
      <c r="M2" s="131"/>
    </row>
    <row r="3" spans="1:14" x14ac:dyDescent="0.2">
      <c r="A3" s="271" t="s">
        <v>111</v>
      </c>
      <c r="B3" s="271"/>
      <c r="C3" s="271"/>
      <c r="D3" s="271"/>
      <c r="E3" s="271"/>
      <c r="F3" s="271"/>
      <c r="G3" s="271"/>
      <c r="H3" s="271" t="s">
        <v>112</v>
      </c>
      <c r="I3" s="271"/>
      <c r="J3" s="271"/>
      <c r="K3" s="271"/>
      <c r="L3" s="271"/>
      <c r="M3" s="271"/>
      <c r="N3" s="271"/>
    </row>
    <row r="4" spans="1:14" ht="12.75" x14ac:dyDescent="0.2">
      <c r="B4" s="97"/>
      <c r="C4" s="81"/>
      <c r="D4" s="81"/>
      <c r="E4" s="81"/>
      <c r="F4" s="81"/>
      <c r="G4" s="130"/>
      <c r="H4" s="81"/>
      <c r="I4" s="97"/>
      <c r="J4" s="81"/>
      <c r="K4" s="81"/>
    </row>
    <row r="5" spans="1:14" ht="29.25" customHeight="1" x14ac:dyDescent="0.2">
      <c r="B5" s="83"/>
      <c r="C5" s="83" t="s">
        <v>114</v>
      </c>
      <c r="D5" s="83" t="s">
        <v>113</v>
      </c>
      <c r="E5" s="83" t="s">
        <v>115</v>
      </c>
      <c r="F5" s="83" t="s">
        <v>116</v>
      </c>
      <c r="G5" s="134"/>
      <c r="I5" s="83"/>
      <c r="J5" s="83" t="s">
        <v>117</v>
      </c>
      <c r="K5" s="83" t="s">
        <v>163</v>
      </c>
      <c r="L5" s="83" t="s">
        <v>164</v>
      </c>
      <c r="M5" s="83" t="s">
        <v>165</v>
      </c>
    </row>
    <row r="6" spans="1:14" ht="11.25" customHeight="1" x14ac:dyDescent="0.2">
      <c r="A6" s="261" t="s">
        <v>190</v>
      </c>
      <c r="B6" s="142">
        <v>2008</v>
      </c>
      <c r="C6" s="218">
        <v>13.460857244066595</v>
      </c>
      <c r="D6" s="218">
        <v>40.625474419310763</v>
      </c>
      <c r="E6" s="218">
        <v>37.908000607256717</v>
      </c>
      <c r="F6" s="218">
        <v>8.0056677293659231</v>
      </c>
      <c r="G6" s="141"/>
      <c r="H6" s="261" t="s">
        <v>190</v>
      </c>
      <c r="I6" s="142">
        <v>2008</v>
      </c>
      <c r="J6" s="218">
        <v>7.9350215780473912</v>
      </c>
      <c r="K6" s="218">
        <v>64.031837798224899</v>
      </c>
      <c r="L6" s="218">
        <v>21.455907499389301</v>
      </c>
      <c r="M6" s="218">
        <v>6.5772331243384095</v>
      </c>
    </row>
    <row r="7" spans="1:14" x14ac:dyDescent="0.2">
      <c r="A7" s="261"/>
      <c r="B7" s="142">
        <v>2009</v>
      </c>
      <c r="C7" s="218">
        <v>10.301441677588466</v>
      </c>
      <c r="D7" s="218">
        <v>42.188728702490167</v>
      </c>
      <c r="E7" s="218">
        <v>37.300131061598954</v>
      </c>
      <c r="F7" s="218">
        <v>10.209698558322412</v>
      </c>
      <c r="G7" s="141"/>
      <c r="H7" s="261"/>
      <c r="I7" s="142">
        <v>2009</v>
      </c>
      <c r="J7" s="218">
        <v>4.5823299745166342</v>
      </c>
      <c r="K7" s="218">
        <v>64.409791223435349</v>
      </c>
      <c r="L7" s="218">
        <v>23.676150842821407</v>
      </c>
      <c r="M7" s="218">
        <v>7.3317279592266154</v>
      </c>
    </row>
    <row r="8" spans="1:14" x14ac:dyDescent="0.2">
      <c r="A8" s="261"/>
      <c r="B8" s="142">
        <v>2010</v>
      </c>
      <c r="C8" s="218">
        <v>10.599434010805247</v>
      </c>
      <c r="D8" s="218">
        <v>36.87934139439156</v>
      </c>
      <c r="E8" s="218">
        <v>40.834834062258814</v>
      </c>
      <c r="F8" s="218">
        <v>11.68639053254438</v>
      </c>
      <c r="G8" s="141"/>
      <c r="H8" s="261"/>
      <c r="I8" s="142">
        <v>2010</v>
      </c>
      <c r="J8" s="218">
        <v>4.4971475892528527</v>
      </c>
      <c r="K8" s="218">
        <v>59.81781376518218</v>
      </c>
      <c r="L8" s="218">
        <v>28.317077659182921</v>
      </c>
      <c r="M8" s="218">
        <v>7.3679609863820383</v>
      </c>
    </row>
    <row r="9" spans="1:14" x14ac:dyDescent="0.2">
      <c r="A9" s="261"/>
      <c r="B9" s="142">
        <v>2011</v>
      </c>
      <c r="C9" s="218">
        <v>10.244714740805097</v>
      </c>
      <c r="D9" s="218">
        <v>31.494352736750653</v>
      </c>
      <c r="E9" s="218">
        <v>44.548218940052131</v>
      </c>
      <c r="F9" s="218">
        <v>13.712713582392123</v>
      </c>
      <c r="G9" s="141"/>
      <c r="H9" s="261"/>
      <c r="I9" s="142">
        <v>2011</v>
      </c>
      <c r="J9" s="218">
        <v>3.3961972881879228</v>
      </c>
      <c r="K9" s="218">
        <v>51.002135487688783</v>
      </c>
      <c r="L9" s="218">
        <v>34.250135076028506</v>
      </c>
      <c r="M9" s="218">
        <v>11.351532148094785</v>
      </c>
    </row>
    <row r="10" spans="1:14" x14ac:dyDescent="0.2">
      <c r="A10" s="261"/>
      <c r="B10" s="142">
        <v>2012</v>
      </c>
      <c r="C10" s="218">
        <v>10.09655948251617</v>
      </c>
      <c r="D10" s="218">
        <v>22.171182150557794</v>
      </c>
      <c r="E10" s="218">
        <v>49.610949657823191</v>
      </c>
      <c r="F10" s="218">
        <v>18.121308709102841</v>
      </c>
      <c r="G10" s="141"/>
      <c r="H10" s="261"/>
      <c r="I10" s="142">
        <v>2012</v>
      </c>
      <c r="J10" s="218">
        <v>3.951764294123262</v>
      </c>
      <c r="K10" s="218">
        <v>40.029908683063411</v>
      </c>
      <c r="L10" s="218">
        <v>40.35763148684336</v>
      </c>
      <c r="M10" s="218">
        <v>15.660695535969966</v>
      </c>
    </row>
    <row r="11" spans="1:14" x14ac:dyDescent="0.2">
      <c r="A11" s="261"/>
      <c r="B11" s="142">
        <v>2013</v>
      </c>
      <c r="C11" s="218">
        <v>8.3984210968337951</v>
      </c>
      <c r="D11" s="218">
        <v>18.232972201226168</v>
      </c>
      <c r="E11" s="218">
        <v>55.261610817166371</v>
      </c>
      <c r="F11" s="218">
        <v>18.106995884773664</v>
      </c>
      <c r="G11" s="141"/>
      <c r="H11" s="261"/>
      <c r="I11" s="142">
        <v>2013</v>
      </c>
      <c r="J11" s="218">
        <v>3.5974548618664346</v>
      </c>
      <c r="K11" s="218">
        <v>40.36328040026104</v>
      </c>
      <c r="L11" s="218">
        <v>41.363932999782463</v>
      </c>
      <c r="M11" s="218">
        <v>14.675331738090058</v>
      </c>
    </row>
    <row r="12" spans="1:14" x14ac:dyDescent="0.2">
      <c r="A12" s="261"/>
      <c r="B12" s="142">
        <v>2014</v>
      </c>
      <c r="C12" s="218">
        <v>7.9341317365269459</v>
      </c>
      <c r="D12" s="218">
        <v>7.6430472388556217</v>
      </c>
      <c r="E12" s="218">
        <v>61.842980705256153</v>
      </c>
      <c r="F12" s="218">
        <v>22.579840319361278</v>
      </c>
      <c r="G12" s="141"/>
      <c r="H12" s="261"/>
      <c r="I12" s="142">
        <v>2014</v>
      </c>
      <c r="J12" s="218">
        <v>2.3531766455080918</v>
      </c>
      <c r="K12" s="218">
        <v>20.255046606050207</v>
      </c>
      <c r="L12" s="218">
        <v>60.307657116715276</v>
      </c>
      <c r="M12" s="218">
        <v>17.084119631726423</v>
      </c>
    </row>
    <row r="13" spans="1:14" x14ac:dyDescent="0.2">
      <c r="A13" s="261"/>
      <c r="B13" s="142">
        <v>2015</v>
      </c>
      <c r="C13" s="218">
        <v>5.9292946627767291</v>
      </c>
      <c r="D13" s="218">
        <v>8.2031920370688169</v>
      </c>
      <c r="E13" s="218">
        <v>59.370173331045137</v>
      </c>
      <c r="F13" s="218">
        <v>26.497339969109319</v>
      </c>
      <c r="G13" s="141"/>
      <c r="H13" s="261"/>
      <c r="I13" s="142">
        <v>2015</v>
      </c>
      <c r="J13" s="218">
        <v>2.0232273838630808</v>
      </c>
      <c r="K13" s="218">
        <v>20.369804400977994</v>
      </c>
      <c r="L13" s="218">
        <v>59.156479217603909</v>
      </c>
      <c r="M13" s="218">
        <v>18.450488997555013</v>
      </c>
    </row>
    <row r="14" spans="1:14" x14ac:dyDescent="0.2">
      <c r="A14" s="261"/>
      <c r="B14" s="142">
        <v>2016</v>
      </c>
      <c r="C14" s="218">
        <v>4.7844585373685478</v>
      </c>
      <c r="D14" s="218">
        <v>6.9117765111985223</v>
      </c>
      <c r="E14" s="218">
        <v>59.444489042305527</v>
      </c>
      <c r="F14" s="218">
        <v>28.859275909127398</v>
      </c>
      <c r="G14" s="141"/>
      <c r="H14" s="261"/>
      <c r="I14" s="142">
        <v>2016</v>
      </c>
      <c r="J14" s="218">
        <v>1.7153617559655161</v>
      </c>
      <c r="K14" s="218">
        <v>20.401918380557269</v>
      </c>
      <c r="L14" s="218">
        <v>62.262041368758645</v>
      </c>
      <c r="M14" s="218">
        <v>15.620678494718568</v>
      </c>
    </row>
    <row r="15" spans="1:14" x14ac:dyDescent="0.2">
      <c r="A15" s="261"/>
      <c r="B15" s="142">
        <v>2017</v>
      </c>
      <c r="C15" s="218">
        <v>4.1910609738683418</v>
      </c>
      <c r="D15" s="218">
        <v>5.6190204198200773</v>
      </c>
      <c r="E15" s="218">
        <v>56.897044123946884</v>
      </c>
      <c r="F15" s="218">
        <v>33.292874482364695</v>
      </c>
      <c r="G15" s="141"/>
      <c r="H15" s="261"/>
      <c r="I15" s="142">
        <v>2017</v>
      </c>
      <c r="J15" s="218">
        <v>2.2894930972705239</v>
      </c>
      <c r="K15" s="218">
        <v>18.95352513436611</v>
      </c>
      <c r="L15" s="218">
        <v>63.979344504162718</v>
      </c>
      <c r="M15" s="218">
        <v>14.777637264200653</v>
      </c>
    </row>
    <row r="16" spans="1:14" x14ac:dyDescent="0.2">
      <c r="A16" s="261"/>
      <c r="B16" s="142">
        <v>2018</v>
      </c>
      <c r="C16" s="218">
        <v>4.3908629441624365</v>
      </c>
      <c r="D16" s="218">
        <v>5.7360406091370564</v>
      </c>
      <c r="E16" s="218">
        <v>49.179357021996616</v>
      </c>
      <c r="F16" s="218">
        <v>40.693739424703892</v>
      </c>
      <c r="G16" s="141"/>
      <c r="H16" s="261"/>
      <c r="I16" s="142">
        <v>2018</v>
      </c>
      <c r="J16" s="218">
        <v>2.1937986527927031</v>
      </c>
      <c r="K16" s="218">
        <v>15.43522134563468</v>
      </c>
      <c r="L16" s="218">
        <v>66.167798076167017</v>
      </c>
      <c r="M16" s="218">
        <v>16.203181925405605</v>
      </c>
    </row>
    <row r="17" spans="1:13" x14ac:dyDescent="0.2">
      <c r="B17" s="99"/>
      <c r="C17" s="218"/>
      <c r="D17" s="218"/>
      <c r="E17" s="218"/>
      <c r="F17" s="218"/>
      <c r="G17" s="99"/>
      <c r="H17" s="99"/>
      <c r="I17" s="99"/>
      <c r="J17" s="218"/>
      <c r="K17" s="218"/>
      <c r="L17" s="218"/>
      <c r="M17" s="218"/>
    </row>
    <row r="18" spans="1:13" x14ac:dyDescent="0.2">
      <c r="A18" s="261" t="s">
        <v>185</v>
      </c>
      <c r="B18" s="142">
        <v>2008</v>
      </c>
      <c r="C18" s="218">
        <v>0.87924970691676441</v>
      </c>
      <c r="D18" s="218">
        <v>42.555685814771394</v>
      </c>
      <c r="E18" s="218">
        <v>47.831184056271979</v>
      </c>
      <c r="F18" s="218">
        <v>8.73388042203986</v>
      </c>
      <c r="G18" s="141"/>
      <c r="H18" s="261" t="s">
        <v>185</v>
      </c>
      <c r="I18" s="142">
        <v>2008</v>
      </c>
      <c r="J18" s="218">
        <v>2.4930088653537217</v>
      </c>
      <c r="K18" s="218">
        <v>69.078360207056591</v>
      </c>
      <c r="L18" s="218">
        <v>22.026536562146724</v>
      </c>
      <c r="M18" s="218">
        <v>6.4020943654429701</v>
      </c>
    </row>
    <row r="19" spans="1:13" x14ac:dyDescent="0.2">
      <c r="A19" s="261"/>
      <c r="B19" s="142">
        <v>2009</v>
      </c>
      <c r="C19" s="218">
        <v>1.2517385257301807</v>
      </c>
      <c r="D19" s="218">
        <v>40.055632823365784</v>
      </c>
      <c r="E19" s="218">
        <v>33.449235048678723</v>
      </c>
      <c r="F19" s="218">
        <v>25.243393602225311</v>
      </c>
      <c r="G19" s="141"/>
      <c r="H19" s="261"/>
      <c r="I19" s="142">
        <v>2009</v>
      </c>
      <c r="J19" s="218">
        <v>2.9893285610127927</v>
      </c>
      <c r="K19" s="218">
        <v>67.680784781600053</v>
      </c>
      <c r="L19" s="218">
        <v>22.429906542056074</v>
      </c>
      <c r="M19" s="218">
        <v>6.8999801153310791</v>
      </c>
    </row>
    <row r="20" spans="1:13" x14ac:dyDescent="0.2">
      <c r="A20" s="261"/>
      <c r="B20" s="142">
        <v>2010</v>
      </c>
      <c r="C20" s="218">
        <v>0.86956521739130432</v>
      </c>
      <c r="D20" s="218">
        <v>35.246376811594203</v>
      </c>
      <c r="E20" s="218">
        <v>40.753623188405797</v>
      </c>
      <c r="F20" s="218">
        <v>23.130434782608695</v>
      </c>
      <c r="G20" s="141"/>
      <c r="H20" s="261"/>
      <c r="I20" s="142">
        <v>2010</v>
      </c>
      <c r="J20" s="218">
        <v>2.8512538646513224</v>
      </c>
      <c r="K20" s="218">
        <v>65.464330699645018</v>
      </c>
      <c r="L20" s="218">
        <v>24.728043055078437</v>
      </c>
      <c r="M20" s="218">
        <v>6.956372380625214</v>
      </c>
    </row>
    <row r="21" spans="1:13" x14ac:dyDescent="0.2">
      <c r="A21" s="261"/>
      <c r="B21" s="142">
        <v>2011</v>
      </c>
      <c r="C21" s="218">
        <v>0.59815116911364874</v>
      </c>
      <c r="D21" s="218">
        <v>29.363784665579118</v>
      </c>
      <c r="E21" s="218">
        <v>43.828167482327352</v>
      </c>
      <c r="F21" s="218">
        <v>26.209896682979881</v>
      </c>
      <c r="G21" s="141"/>
      <c r="H21" s="261"/>
      <c r="I21" s="142">
        <v>2011</v>
      </c>
      <c r="J21" s="218">
        <v>2.1878393051031488</v>
      </c>
      <c r="K21" s="218">
        <v>54.120521172638433</v>
      </c>
      <c r="L21" s="218">
        <v>31.682953311617805</v>
      </c>
      <c r="M21" s="218">
        <v>12.008686210640608</v>
      </c>
    </row>
    <row r="22" spans="1:13" x14ac:dyDescent="0.2">
      <c r="A22" s="261"/>
      <c r="B22" s="142">
        <v>2012</v>
      </c>
      <c r="C22" s="218">
        <v>0.26333113890717574</v>
      </c>
      <c r="D22" s="218">
        <v>19.881500987491769</v>
      </c>
      <c r="E22" s="218">
        <v>46.412113232389729</v>
      </c>
      <c r="F22" s="218">
        <v>33.443054641211326</v>
      </c>
      <c r="G22" s="141"/>
      <c r="H22" s="261"/>
      <c r="I22" s="142">
        <v>2012</v>
      </c>
      <c r="J22" s="218">
        <v>1.9346880477828996</v>
      </c>
      <c r="K22" s="218">
        <v>42.42030773225995</v>
      </c>
      <c r="L22" s="218">
        <v>39.407907550477177</v>
      </c>
      <c r="M22" s="218">
        <v>16.237096669479971</v>
      </c>
    </row>
    <row r="23" spans="1:13" x14ac:dyDescent="0.2">
      <c r="A23" s="261"/>
      <c r="B23" s="142">
        <v>2013</v>
      </c>
      <c r="C23" s="218">
        <v>0.41472265422498705</v>
      </c>
      <c r="D23" s="218">
        <v>14.618973561430792</v>
      </c>
      <c r="E23" s="218">
        <v>41.783307413167442</v>
      </c>
      <c r="F23" s="218">
        <v>43.18299637117677</v>
      </c>
      <c r="G23" s="141"/>
      <c r="H23" s="261"/>
      <c r="I23" s="142">
        <v>2013</v>
      </c>
      <c r="J23" s="218">
        <v>2.1077830326385238</v>
      </c>
      <c r="K23" s="218">
        <v>35.400245226834819</v>
      </c>
      <c r="L23" s="218">
        <v>46.931745197641149</v>
      </c>
      <c r="M23" s="218">
        <v>15.560226542885502</v>
      </c>
    </row>
    <row r="24" spans="1:13" x14ac:dyDescent="0.2">
      <c r="A24" s="261"/>
      <c r="B24" s="142">
        <v>2014</v>
      </c>
      <c r="C24" s="218">
        <v>0.56008146639511203</v>
      </c>
      <c r="D24" s="218">
        <v>5.091649694501018E-2</v>
      </c>
      <c r="E24" s="218">
        <v>53.920570264765786</v>
      </c>
      <c r="F24" s="218">
        <v>45.468431771894089</v>
      </c>
      <c r="G24" s="141"/>
      <c r="H24" s="261"/>
      <c r="I24" s="142">
        <v>2014</v>
      </c>
      <c r="J24" s="218">
        <v>2.0043299113066557</v>
      </c>
      <c r="K24" s="218">
        <v>0.64948669599832387</v>
      </c>
      <c r="L24" s="218">
        <v>74.132271806690412</v>
      </c>
      <c r="M24" s="218">
        <v>23.21391158600461</v>
      </c>
    </row>
    <row r="25" spans="1:13" x14ac:dyDescent="0.2">
      <c r="A25" s="261"/>
      <c r="B25" s="142">
        <v>2015</v>
      </c>
      <c r="C25" s="218">
        <v>0.24271844660194172</v>
      </c>
      <c r="D25" s="218">
        <v>4.8543689320388349E-2</v>
      </c>
      <c r="E25" s="218">
        <v>49.271844660194176</v>
      </c>
      <c r="F25" s="218">
        <v>50.436893203883493</v>
      </c>
      <c r="G25" s="141"/>
      <c r="H25" s="261"/>
      <c r="I25" s="142">
        <v>2015</v>
      </c>
      <c r="J25" s="218">
        <v>1.7424009824992326</v>
      </c>
      <c r="K25" s="218">
        <v>0.59103469450414492</v>
      </c>
      <c r="L25" s="218">
        <v>69.788148603008906</v>
      </c>
      <c r="M25" s="218">
        <v>27.878415719987721</v>
      </c>
    </row>
    <row r="26" spans="1:13" x14ac:dyDescent="0.2">
      <c r="A26" s="261"/>
      <c r="B26" s="142">
        <v>2016</v>
      </c>
      <c r="C26" s="218">
        <v>0.17913121361397222</v>
      </c>
      <c r="D26" s="218">
        <v>0</v>
      </c>
      <c r="E26" s="218">
        <v>48.858038513210928</v>
      </c>
      <c r="F26" s="218">
        <v>50.962830273175101</v>
      </c>
      <c r="G26" s="141"/>
      <c r="H26" s="261"/>
      <c r="I26" s="142">
        <v>2016</v>
      </c>
      <c r="J26" s="218">
        <v>1.8353319684118166</v>
      </c>
      <c r="K26" s="218">
        <v>0.57765428487861947</v>
      </c>
      <c r="L26" s="218">
        <v>72.433460076045634</v>
      </c>
      <c r="M26" s="218">
        <v>25.153553670663936</v>
      </c>
    </row>
    <row r="27" spans="1:13" x14ac:dyDescent="0.2">
      <c r="A27" s="261"/>
      <c r="B27" s="142">
        <v>2017</v>
      </c>
      <c r="C27" s="218">
        <v>0.31286664059444658</v>
      </c>
      <c r="D27" s="218">
        <v>3.9108330074305822E-2</v>
      </c>
      <c r="E27" s="218">
        <v>48.963629253030895</v>
      </c>
      <c r="F27" s="218">
        <v>50.684395776300349</v>
      </c>
      <c r="G27" s="141"/>
      <c r="H27" s="261"/>
      <c r="I27" s="142">
        <v>2017</v>
      </c>
      <c r="J27" s="218">
        <v>2.5201282974405972</v>
      </c>
      <c r="K27" s="218">
        <v>0.65457877855599922</v>
      </c>
      <c r="L27" s="218">
        <v>74.445244485173788</v>
      </c>
      <c r="M27" s="218">
        <v>22.380048438829615</v>
      </c>
    </row>
    <row r="28" spans="1:13" x14ac:dyDescent="0.2">
      <c r="A28" s="261"/>
      <c r="B28" s="142">
        <v>2018</v>
      </c>
      <c r="C28" s="218">
        <v>0.99561927518916771</v>
      </c>
      <c r="D28" s="218">
        <v>0.27877339705296694</v>
      </c>
      <c r="E28" s="218">
        <v>44.802867383512549</v>
      </c>
      <c r="F28" s="218">
        <v>53.922739944245322</v>
      </c>
      <c r="G28" s="141"/>
      <c r="H28" s="261"/>
      <c r="I28" s="142">
        <v>2018</v>
      </c>
      <c r="J28" s="218">
        <v>2.7639844451091835</v>
      </c>
      <c r="K28" s="218">
        <v>0.54442117858211192</v>
      </c>
      <c r="L28" s="218">
        <v>75.23781034998504</v>
      </c>
      <c r="M28" s="218">
        <v>21.45378402632366</v>
      </c>
    </row>
    <row r="29" spans="1:13" x14ac:dyDescent="0.2">
      <c r="C29" s="218"/>
      <c r="D29" s="218"/>
      <c r="E29" s="218"/>
      <c r="F29" s="218"/>
      <c r="J29" s="218"/>
      <c r="K29" s="218"/>
      <c r="L29" s="218"/>
      <c r="M29" s="218"/>
    </row>
    <row r="30" spans="1:13" x14ac:dyDescent="0.2">
      <c r="A30" s="261" t="s">
        <v>186</v>
      </c>
      <c r="B30" s="142">
        <v>2008</v>
      </c>
      <c r="C30" s="218">
        <v>1.4475361884047102</v>
      </c>
      <c r="D30" s="218">
        <v>49.088727218180459</v>
      </c>
      <c r="E30" s="218">
        <v>43.568589214730366</v>
      </c>
      <c r="F30" s="218">
        <v>5.8951473786844666</v>
      </c>
      <c r="G30" s="141"/>
      <c r="H30" s="261" t="s">
        <v>186</v>
      </c>
      <c r="I30" s="142">
        <v>2008</v>
      </c>
      <c r="J30" s="218">
        <v>3.4828170750500846</v>
      </c>
      <c r="K30" s="218">
        <v>71.459392818616124</v>
      </c>
      <c r="L30" s="218">
        <v>21.914008321775313</v>
      </c>
      <c r="M30" s="218">
        <v>3.1437817845584837</v>
      </c>
    </row>
    <row r="31" spans="1:13" x14ac:dyDescent="0.2">
      <c r="A31" s="261"/>
      <c r="B31" s="142">
        <v>2009</v>
      </c>
      <c r="C31" s="218">
        <v>2.3470163435955911</v>
      </c>
      <c r="D31" s="218">
        <v>49.809958190801979</v>
      </c>
      <c r="E31" s="218">
        <v>33.152793614595211</v>
      </c>
      <c r="F31" s="218">
        <v>14.690231851007221</v>
      </c>
      <c r="G31" s="141"/>
      <c r="H31" s="261"/>
      <c r="I31" s="142">
        <v>2009</v>
      </c>
      <c r="J31" s="218">
        <v>5.3735517379145028</v>
      </c>
      <c r="K31" s="218">
        <v>72.473032361166602</v>
      </c>
      <c r="L31" s="218">
        <v>18.857371154614462</v>
      </c>
      <c r="M31" s="218">
        <v>3.2960447463044349</v>
      </c>
    </row>
    <row r="32" spans="1:13" x14ac:dyDescent="0.2">
      <c r="A32" s="261"/>
      <c r="B32" s="142">
        <v>2010</v>
      </c>
      <c r="C32" s="218">
        <v>2.4601289446895147</v>
      </c>
      <c r="D32" s="218">
        <v>47.616219884628435</v>
      </c>
      <c r="E32" s="218">
        <v>34.340006786562604</v>
      </c>
      <c r="F32" s="218">
        <v>15.583644384119443</v>
      </c>
      <c r="G32" s="141"/>
      <c r="H32" s="261"/>
      <c r="I32" s="142">
        <v>2010</v>
      </c>
      <c r="J32" s="218">
        <v>4.921991084695394</v>
      </c>
      <c r="K32" s="218">
        <v>70.300891530460618</v>
      </c>
      <c r="L32" s="218">
        <v>20.950965824665676</v>
      </c>
      <c r="M32" s="218">
        <v>3.8261515601783063</v>
      </c>
    </row>
    <row r="33" spans="1:13" x14ac:dyDescent="0.2">
      <c r="A33" s="261"/>
      <c r="B33" s="142">
        <v>2011</v>
      </c>
      <c r="C33" s="218">
        <v>1.7014363885088919</v>
      </c>
      <c r="D33" s="218">
        <v>39.688782489740085</v>
      </c>
      <c r="E33" s="218">
        <v>42.78385772913817</v>
      </c>
      <c r="F33" s="218">
        <v>15.825923392612859</v>
      </c>
      <c r="G33" s="141"/>
      <c r="H33" s="261"/>
      <c r="I33" s="142">
        <v>2011</v>
      </c>
      <c r="J33" s="218">
        <v>4.758159653952025</v>
      </c>
      <c r="K33" s="218">
        <v>60.755013763271727</v>
      </c>
      <c r="L33" s="218">
        <v>28.372001572945337</v>
      </c>
      <c r="M33" s="218">
        <v>6.1148250098309083</v>
      </c>
    </row>
    <row r="34" spans="1:13" x14ac:dyDescent="0.2">
      <c r="A34" s="261"/>
      <c r="B34" s="142">
        <v>2012</v>
      </c>
      <c r="C34" s="218">
        <v>1.5607455647877835</v>
      </c>
      <c r="D34" s="218">
        <v>31.562991241859422</v>
      </c>
      <c r="E34" s="218">
        <v>45.430047159218503</v>
      </c>
      <c r="F34" s="218">
        <v>21.446216034134292</v>
      </c>
      <c r="G34" s="141"/>
      <c r="H34" s="261"/>
      <c r="I34" s="142">
        <v>2012</v>
      </c>
      <c r="J34" s="218">
        <v>5.741626794258373</v>
      </c>
      <c r="K34" s="218">
        <v>51.127819548872175</v>
      </c>
      <c r="L34" s="218">
        <v>34.837092731829571</v>
      </c>
      <c r="M34" s="218">
        <v>8.2934609250398719</v>
      </c>
    </row>
    <row r="35" spans="1:13" x14ac:dyDescent="0.2">
      <c r="A35" s="261"/>
      <c r="B35" s="142">
        <v>2013</v>
      </c>
      <c r="C35" s="218">
        <v>1.6110248447204969</v>
      </c>
      <c r="D35" s="218">
        <v>29.668090062111801</v>
      </c>
      <c r="E35" s="218">
        <v>46.661490683229815</v>
      </c>
      <c r="F35" s="218">
        <v>22.059394409937887</v>
      </c>
      <c r="G35" s="141"/>
      <c r="H35" s="261"/>
      <c r="I35" s="142">
        <v>2013</v>
      </c>
      <c r="J35" s="218">
        <v>4.5559038662486939</v>
      </c>
      <c r="K35" s="218">
        <v>45.308254963427373</v>
      </c>
      <c r="L35" s="218">
        <v>41.504702194357371</v>
      </c>
      <c r="M35" s="218">
        <v>8.6311389759665627</v>
      </c>
    </row>
    <row r="36" spans="1:13" x14ac:dyDescent="0.2">
      <c r="A36" s="261"/>
      <c r="B36" s="142">
        <v>2014</v>
      </c>
      <c r="C36" s="218">
        <v>1.5239623019851614</v>
      </c>
      <c r="D36" s="218">
        <v>0.30078203328654501</v>
      </c>
      <c r="E36" s="218">
        <v>71.666332464407461</v>
      </c>
      <c r="F36" s="218">
        <v>26.508923200320833</v>
      </c>
      <c r="G36" s="141"/>
      <c r="H36" s="261"/>
      <c r="I36" s="142">
        <v>2014</v>
      </c>
      <c r="J36" s="218">
        <v>5.7183032575580031</v>
      </c>
      <c r="K36" s="218">
        <v>11.038200140614014</v>
      </c>
      <c r="L36" s="218">
        <v>71.127255683149755</v>
      </c>
      <c r="M36" s="218">
        <v>12.116240918678228</v>
      </c>
    </row>
    <row r="37" spans="1:13" x14ac:dyDescent="0.2">
      <c r="A37" s="261"/>
      <c r="B37" s="142">
        <v>2015</v>
      </c>
      <c r="C37" s="218">
        <v>0.65573770491803274</v>
      </c>
      <c r="D37" s="218">
        <v>0.24325753569539926</v>
      </c>
      <c r="E37" s="218">
        <v>68.164992067689056</v>
      </c>
      <c r="F37" s="218">
        <v>30.936012691697513</v>
      </c>
      <c r="G37" s="141"/>
      <c r="H37" s="261"/>
      <c r="I37" s="142">
        <v>2015</v>
      </c>
      <c r="J37" s="218">
        <v>4.6212121212121211</v>
      </c>
      <c r="K37" s="218">
        <v>13.106060606060607</v>
      </c>
      <c r="L37" s="218">
        <v>66.919191919191917</v>
      </c>
      <c r="M37" s="218">
        <v>15.353535353535353</v>
      </c>
    </row>
    <row r="38" spans="1:13" x14ac:dyDescent="0.2">
      <c r="A38" s="261"/>
      <c r="B38" s="142">
        <v>2016</v>
      </c>
      <c r="C38" s="218">
        <v>0.47807954429864713</v>
      </c>
      <c r="D38" s="218">
        <v>9.1547146780592004E-2</v>
      </c>
      <c r="E38" s="218">
        <v>67.897467195605728</v>
      </c>
      <c r="F38" s="218">
        <v>31.532906113315022</v>
      </c>
      <c r="G38" s="141"/>
      <c r="H38" s="261"/>
      <c r="I38" s="142">
        <v>2016</v>
      </c>
      <c r="J38" s="218">
        <v>3.780284043441938</v>
      </c>
      <c r="K38" s="218">
        <v>12.677527151211363</v>
      </c>
      <c r="L38" s="218">
        <v>70.655806182121978</v>
      </c>
      <c r="M38" s="218">
        <v>12.88638262322473</v>
      </c>
    </row>
    <row r="39" spans="1:13" x14ac:dyDescent="0.2">
      <c r="A39" s="261"/>
      <c r="B39" s="142">
        <v>2017</v>
      </c>
      <c r="C39" s="218">
        <v>0.89753843419532564</v>
      </c>
      <c r="D39" s="218">
        <v>0.18661690215942417</v>
      </c>
      <c r="E39" s="218">
        <v>67.413134275304358</v>
      </c>
      <c r="F39" s="218">
        <v>31.502710388340887</v>
      </c>
      <c r="G39" s="141"/>
      <c r="H39" s="261"/>
      <c r="I39" s="142">
        <v>2017</v>
      </c>
      <c r="J39" s="218">
        <v>4.912478825522304</v>
      </c>
      <c r="K39" s="218">
        <v>11.180124223602485</v>
      </c>
      <c r="L39" s="218">
        <v>71.748541313758707</v>
      </c>
      <c r="M39" s="218">
        <v>12.158855637116508</v>
      </c>
    </row>
    <row r="40" spans="1:13" x14ac:dyDescent="0.2">
      <c r="A40" s="261"/>
      <c r="B40" s="142">
        <v>2018</v>
      </c>
      <c r="C40" s="218">
        <v>1.0995832224882505</v>
      </c>
      <c r="D40" s="218">
        <v>0.23942537909018355</v>
      </c>
      <c r="E40" s="218">
        <v>63.92657621707901</v>
      </c>
      <c r="F40" s="218">
        <v>34.734415181342555</v>
      </c>
      <c r="G40" s="141"/>
      <c r="H40" s="261"/>
      <c r="I40" s="142">
        <v>2018</v>
      </c>
      <c r="J40" s="218">
        <v>4.4167803547066846</v>
      </c>
      <c r="K40" s="218">
        <v>12.346521145975444</v>
      </c>
      <c r="L40" s="218">
        <v>72.186221009549797</v>
      </c>
      <c r="M40" s="218">
        <v>11.050477489768076</v>
      </c>
    </row>
  </sheetData>
  <mergeCells count="9">
    <mergeCell ref="A1:M1"/>
    <mergeCell ref="A18:A28"/>
    <mergeCell ref="H18:H28"/>
    <mergeCell ref="A30:A40"/>
    <mergeCell ref="H30:H40"/>
    <mergeCell ref="A3:G3"/>
    <mergeCell ref="H3:N3"/>
    <mergeCell ref="A6:A16"/>
    <mergeCell ref="H6:H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V 2.2-1</vt:lpstr>
      <vt:lpstr>V 2.2-1 source</vt:lpstr>
      <vt:lpstr>V 2.2-2</vt:lpstr>
      <vt:lpstr>V 2.2-3 et 4</vt:lpstr>
      <vt:lpstr>V 2.2-3 source</vt:lpstr>
      <vt:lpstr>V 2.2-4 source</vt:lpstr>
      <vt:lpstr>V 2.2-5</vt:lpstr>
      <vt:lpstr> V 2.2-6 à 7</vt:lpstr>
      <vt:lpstr>V 2.2-6 et 7 source</vt:lpstr>
      <vt:lpstr>V 2.2-E3</vt:lpstr>
      <vt:lpstr>V 2.2-E3 source</vt:lpstr>
      <vt:lpstr>V 2.2-8</vt:lpstr>
      <vt:lpstr>V 2.2-8 source</vt:lpstr>
      <vt:lpstr>V 2.2-9</vt:lpstr>
      <vt:lpstr>V 2.2-9 source</vt:lpstr>
      <vt:lpstr>V.2.2-E5</vt:lpstr>
      <vt:lpstr> V 2.2-10 à 11</vt:lpstr>
      <vt:lpstr>V 2.2-10 à 11 source</vt:lpstr>
      <vt:lpstr>V 2.2-12</vt:lpstr>
      <vt:lpstr>V 2.2-12 source</vt:lpstr>
      <vt:lpstr>V2.2-13 à 16</vt:lpstr>
      <vt:lpstr>V2.2-13 à 16 source</vt:lpstr>
      <vt:lpstr>V2.2-17 à 19</vt:lpstr>
      <vt:lpstr>V2.2-17 à 19 source</vt:lpstr>
      <vt:lpstr>V2.2-20 à 22</vt:lpstr>
      <vt:lpstr>V2.2-20 à 22 source</vt:lpstr>
      <vt:lpstr>V 2.2-23</vt:lpstr>
      <vt:lpstr>V 2.2-23 source</vt:lpstr>
      <vt:lpstr>V 2.2-24</vt:lpstr>
      <vt:lpstr>V 2.2-24 source</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Yohann VASLIN</cp:lastModifiedBy>
  <cp:lastPrinted>2015-05-12T10:22:42Z</cp:lastPrinted>
  <dcterms:created xsi:type="dcterms:W3CDTF">2011-04-08T09:17:38Z</dcterms:created>
  <dcterms:modified xsi:type="dcterms:W3CDTF">2019-08-29T16:59:43Z</dcterms:modified>
</cp:coreProperties>
</file>