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311" windowWidth="17025" windowHeight="10080" activeTab="3"/>
  </bookViews>
  <sheets>
    <sheet name="Figure 2.3-1" sheetId="1" r:id="rId1"/>
    <sheet name="Figure 2.3-2" sheetId="2" r:id="rId2"/>
    <sheet name="Figure 2.3-3" sheetId="3" r:id="rId3"/>
    <sheet name="Figure 2.3-4" sheetId="4" r:id="rId4"/>
  </sheets>
  <definedNames>
    <definedName name="_xlnm.Print_Area" localSheetId="0">'Figure 2.3-1'!$A$1:$F$46</definedName>
    <definedName name="_xlnm.Print_Area" localSheetId="1">'Figure 2.3-2'!$A$1:$E$56</definedName>
    <definedName name="_xlnm.Print_Area" localSheetId="2">'Figure 2.3-3'!$A$1:$E$19</definedName>
    <definedName name="_xlnm.Print_Area" localSheetId="3">'Figure 2.3-4'!$A$1:$E$15</definedName>
  </definedNames>
  <calcPr fullCalcOnLoad="1"/>
</workbook>
</file>

<file path=xl/sharedStrings.xml><?xml version="1.0" encoding="utf-8"?>
<sst xmlns="http://schemas.openxmlformats.org/spreadsheetml/2006/main" count="152" uniqueCount="108">
  <si>
    <t/>
  </si>
  <si>
    <t>Effectifs physiques</t>
  </si>
  <si>
    <t>Cadres et professions intellectuelles supérieures</t>
  </si>
  <si>
    <t>Professions Intermédiaires</t>
  </si>
  <si>
    <t>Indeterminée</t>
  </si>
  <si>
    <t>Total FPE</t>
  </si>
  <si>
    <t>FPT</t>
  </si>
  <si>
    <t>Total FPT</t>
  </si>
  <si>
    <t>FPH</t>
  </si>
  <si>
    <t>Total FPH</t>
  </si>
  <si>
    <t>Administrative</t>
  </si>
  <si>
    <t>Animation</t>
  </si>
  <si>
    <t>Culturelle</t>
  </si>
  <si>
    <t>Médico-technique</t>
  </si>
  <si>
    <t>Sociale</t>
  </si>
  <si>
    <t>Sportive</t>
  </si>
  <si>
    <t>Technique</t>
  </si>
  <si>
    <t>Total</t>
  </si>
  <si>
    <t>Soignante</t>
  </si>
  <si>
    <t>Employés‚ ouvriers</t>
  </si>
  <si>
    <t>Attachés et inspecteurs</t>
  </si>
  <si>
    <t>Police (commandants)</t>
  </si>
  <si>
    <t>Cadres de catégorie B</t>
  </si>
  <si>
    <t>Professeurs de lycée professionnel</t>
  </si>
  <si>
    <t>Greffiers</t>
  </si>
  <si>
    <t>Personnels administratifs et techniques (secrétaires administratifs, contrôleurs et techniciens)</t>
  </si>
  <si>
    <t>dont secrétaires administratifs</t>
  </si>
  <si>
    <t>Corps d'encadrement de l'administration pénitentiaire (commandants, capitaines et lieutenants pénitentiaires)</t>
  </si>
  <si>
    <t>Police (corps d'encadrement et d'application : gardiens de la paix, brigadiers…)</t>
  </si>
  <si>
    <t>dont brigadiers (yc chefs et majors)</t>
  </si>
  <si>
    <t>dont gardiens de la paix</t>
  </si>
  <si>
    <t>Autres employés, ouvriers de catégorie B</t>
  </si>
  <si>
    <t>Adjoints administratifs et adjoints techniques</t>
  </si>
  <si>
    <t>Personnel surveillant de l'administration pénitentiaire</t>
  </si>
  <si>
    <t>Autres employés, ouvriers de catégorie C</t>
  </si>
  <si>
    <t>dont catégorie A</t>
  </si>
  <si>
    <t>dont catégorie B</t>
  </si>
  <si>
    <t>dont catégorie C</t>
  </si>
  <si>
    <t>Medico-sociale</t>
  </si>
  <si>
    <t>Medico-technique</t>
  </si>
  <si>
    <t>Sécurité</t>
  </si>
  <si>
    <t>Incendie-Secours</t>
  </si>
  <si>
    <t>Effectifs 
(en %)</t>
  </si>
  <si>
    <t>Cadres de catégorie A (à l'exception des A+)</t>
  </si>
  <si>
    <t>Professeurs certifiés et agrégés</t>
  </si>
  <si>
    <t>PCS de professions intermédiaires dont :</t>
  </si>
  <si>
    <t>Professions intermédiaires de catégorie A dont :</t>
  </si>
  <si>
    <t>Professions intermédiaires de catégorie B dont :</t>
  </si>
  <si>
    <t>Instituteurs</t>
  </si>
  <si>
    <t>PCS employés et ouvriers dont :</t>
  </si>
  <si>
    <t>Employés et ouvriers de catégorie B dont :</t>
  </si>
  <si>
    <t>Employés et ouvriers de catégorie C dont :</t>
  </si>
  <si>
    <t>Fonctionnaires (en %)</t>
  </si>
  <si>
    <t>Contractuels (en %)</t>
  </si>
  <si>
    <t>Champ : Emplois principaux, tous statuts, situés en métropole et DOM (hors Mayotte), hors COM et étranger. Hors bénéficiaires de contrats aidés.</t>
  </si>
  <si>
    <t>FPE                                     (ministères et EPA)</t>
  </si>
  <si>
    <t>Ensemble</t>
  </si>
  <si>
    <t>Technique-ouvrière</t>
  </si>
  <si>
    <t>Cadres de catégorie A+</t>
  </si>
  <si>
    <t>PCS cadres et professions intellectuelles supérieures dont :</t>
  </si>
  <si>
    <t>Champ : Emplois principaux, fonctionnaires des ministères, situés en métropole et DOM (hors Mayotte), hors COM et étranger. Hors bénéficiaires de contrats aidés.</t>
  </si>
  <si>
    <t>(1) Il s'agit par définition de la NEH (nomenclature des emplois hospitaliers) des emplois non classables ailleurs, comme par exemple les travailleurs handicapés en CAT, les formateurs occasionnels et les apprentis.</t>
  </si>
  <si>
    <t>Part des femmes         
  (en %)</t>
  </si>
  <si>
    <t>Part des fonctionnaires 
(en %)</t>
  </si>
  <si>
    <t>Part des                                  contractuels                  
 (en %)</t>
  </si>
  <si>
    <t>Part des femmes
 (en %)</t>
  </si>
  <si>
    <t>Part des contractuels dans la filière (en %)</t>
  </si>
  <si>
    <t>Part des femmes
 (en point
 de %)</t>
  </si>
  <si>
    <t>Autres professions intermédiaires de catégorie B</t>
  </si>
  <si>
    <t>Fonctionnaires 
(en %)</t>
  </si>
  <si>
    <t>Contractuels 
(en %)</t>
  </si>
  <si>
    <t>Autres professions intermédiaires de catégorie A, enseignants</t>
  </si>
  <si>
    <t>Indéterminée</t>
  </si>
  <si>
    <t>Professions intermédiaires</t>
  </si>
  <si>
    <t xml:space="preserve">(*) Voir définitions.
</t>
  </si>
  <si>
    <t>Figure 2.3-2 : Effectifs physiques par catégorie socioprofessionnelle (PCS-Insee)(*) et catégorie hiérarchique parmi les fonctionnaires des ministères au 31 décembre</t>
  </si>
  <si>
    <r>
      <t>Hors filières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et indéterminée</t>
    </r>
  </si>
  <si>
    <t>Source : Siasp, Insee. Traitement DGAFP - SDessi.</t>
  </si>
  <si>
    <t>Situation au 31 décembre 2018</t>
  </si>
  <si>
    <t>Évolution 2018/2017</t>
  </si>
  <si>
    <t>Encadrement et direction</t>
  </si>
  <si>
    <t>Professeurs des écoles</t>
  </si>
  <si>
    <t>(1) Il s'agit par définition de la NET (nomenclature des emplois territoriaux) des emplois non classables ailleurs.</t>
  </si>
  <si>
    <r>
      <t>Hors filières et indéterminée</t>
    </r>
    <r>
      <rPr>
        <vertAlign val="superscript"/>
        <sz val="8"/>
        <rFont val="Arial"/>
        <family val="2"/>
      </rPr>
      <t>(1)</t>
    </r>
  </si>
  <si>
    <t>Figure 2.3-4 : Effectifs physiques et répartition des personnels non médicaux de la fonction publique hospitalière par statut et filière d'emploi au 31 décembre 2018</t>
  </si>
  <si>
    <t>Lecture : 24,4 % des fonctionnaires et 18,1 % des agents contractuels de la FPT travaillent dans la filière administrative. 16,5 % des agents travaillant dans la filière administrative sont des contractuels.</t>
  </si>
  <si>
    <t>(2) Hors assistants maternels et familiaux, apprentis, collaborateurs de cabinet et Pacte.</t>
  </si>
  <si>
    <t>Figure 2.3-3 : Effectifs physiques et répartition des agents de la fonction publique territoriale par statut et filière d'emploi au 31 décembre 2018</t>
  </si>
  <si>
    <t>Autres enseignants de catégorie A</t>
  </si>
  <si>
    <t>Enseignement supérieur, recherche et assimilés</t>
  </si>
  <si>
    <t>(2) Sont classés ici l'ensemble des grades dont les grilles indiciaires atteignent des niveaux comparables à celles des attachés et inspecteurs principaux ou hors classe. En particulier, les administrateurs des finances publiques adjoints sont classés dans cette catégorie.</t>
  </si>
  <si>
    <r>
      <t>(3) Par exemple : ingénieurs des travaux publics de l'</t>
    </r>
    <r>
      <rPr>
        <sz val="8"/>
        <rFont val="Calibri"/>
        <family val="2"/>
      </rPr>
      <t>É</t>
    </r>
    <r>
      <rPr>
        <sz val="8"/>
        <rFont val="Arial"/>
        <family val="2"/>
      </rPr>
      <t>tat.</t>
    </r>
  </si>
  <si>
    <t>s</t>
  </si>
  <si>
    <t>s : soumis au secret statistique</t>
  </si>
  <si>
    <r>
      <t>Situation au 31 décembre 2017</t>
    </r>
    <r>
      <rPr>
        <b/>
        <vertAlign val="superscript"/>
        <sz val="8"/>
        <color indexed="8"/>
        <rFont val="Arial"/>
        <family val="2"/>
      </rPr>
      <t>(1)</t>
    </r>
  </si>
  <si>
    <t>(5) Par exemple : conseillers principaux d'éducation.</t>
  </si>
  <si>
    <t>(1) Les données de l'année 2017 ont été révisées par rapport à ce qui a été publié dans le Rapport annuel sur l'état de la fonction publique 2019. La liste des corps de catégorie A+ a été révisée. En particulier, les corps nécessitant un doctorat mais dont la grille indiciaire n'atteint pas au moins la hors échelle B ne sont désormais plus considérés comme A+. En outre, les ingénieurs du contrôle de la navigation aérienne, jusque-là classés à tort parmi les cadres, sont désormais classés parmi les professions intermédiaires (Code PCS 451d).</t>
  </si>
  <si>
    <r>
      <t>(4) Par exemple : personnels de direction d'établissement d'enseignement ou de formation relevant du ministre de l'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nationale.</t>
    </r>
  </si>
  <si>
    <t>Police (capitaines et lieutenants)</t>
  </si>
  <si>
    <r>
      <t>Total</t>
    </r>
    <r>
      <rPr>
        <b/>
        <vertAlign val="superscript"/>
        <sz val="8"/>
        <rFont val="Arial"/>
        <family val="2"/>
      </rPr>
      <t>(2)</t>
    </r>
  </si>
  <si>
    <t>Socio-éducative</t>
  </si>
  <si>
    <t>Lecture : 10,5 % des fonctionnaires et 11,1 % des agents contractuels de la FPH travaillent dans la filière administrative. 23,6 % des agents travaillant dans la filière administrative sont des contractuels.</t>
  </si>
  <si>
    <r>
      <t>Inspection, contrôle et expertise</t>
    </r>
    <r>
      <rPr>
        <vertAlign val="superscript"/>
        <sz val="8"/>
        <rFont val="Arial"/>
        <family val="2"/>
      </rPr>
      <t xml:space="preserve"> </t>
    </r>
  </si>
  <si>
    <r>
      <t>dont attachés et inspecteurs principaux et hors classe</t>
    </r>
    <r>
      <rPr>
        <i/>
        <vertAlign val="superscript"/>
        <sz val="8"/>
        <rFont val="Arial"/>
        <family val="2"/>
      </rPr>
      <t>(2)</t>
    </r>
  </si>
  <si>
    <r>
      <t>Ingénieurs de l'État (sauf militaires)</t>
    </r>
    <r>
      <rPr>
        <vertAlign val="superscript"/>
        <sz val="8"/>
        <rFont val="Arial"/>
        <family val="2"/>
      </rPr>
      <t>(3)</t>
    </r>
  </si>
  <si>
    <r>
      <t>Autres cadres de catégorie A</t>
    </r>
    <r>
      <rPr>
        <vertAlign val="superscript"/>
        <sz val="8"/>
        <rFont val="Arial"/>
        <family val="2"/>
      </rPr>
      <t>(4)</t>
    </r>
  </si>
  <si>
    <r>
      <t>Autres professions intermédiaires de catégorie A</t>
    </r>
    <r>
      <rPr>
        <vertAlign val="superscript"/>
        <sz val="8"/>
        <rFont val="Arial"/>
        <family val="2"/>
      </rPr>
      <t>(5)</t>
    </r>
  </si>
  <si>
    <t>Figure 2.3-1 : Effectifs physiques par catégorie socioprofessionnelle (PCS-Insee)(*) et par catégorie hiérarchique dans les trois versants de la fonction publique au 31 décembre 2018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</si>
</sst>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0000"/>
    <numFmt numFmtId="183" formatCode="0.0000"/>
    <numFmt numFmtId="184" formatCode="0.000"/>
    <numFmt numFmtId="185" formatCode="0.0"/>
    <numFmt numFmtId="186" formatCode="0.000000000"/>
    <numFmt numFmtId="187" formatCode="0.0000000000"/>
    <numFmt numFmtId="188" formatCode="0.00000000000"/>
    <numFmt numFmtId="189" formatCode="0.00000000"/>
    <numFmt numFmtId="190" formatCode="0.0000000"/>
    <numFmt numFmtId="191" formatCode="0.000000"/>
    <numFmt numFmtId="192" formatCode="_-* #,##0.0\ _F_-;\-* #,##0.0\ _F_-;_-* &quot;-&quot;??\ _F_-;_-@_-"/>
    <numFmt numFmtId="193" formatCode="_-* #,##0\ _F_-;\-* #,##0\ _F_-;_-* &quot;-&quot;??\ _F_-;_-@_-"/>
    <numFmt numFmtId="194" formatCode="#,##0.0"/>
    <numFmt numFmtId="195" formatCode="[$€-2]\ #,##0.00_);[Red]\([$€-2]\ #,##0.00\)"/>
    <numFmt numFmtId="196" formatCode="#,##0_ ;\-#,##0\ "/>
    <numFmt numFmtId="197" formatCode="_-* #,##0.0\ _€_-;\-* #,##0.0\ _€_-;_-* &quot;-&quot;??\ _€_-;_-@_-"/>
    <numFmt numFmtId="198" formatCode="[$-40C]dddd\ d\ mmmm\ yyyy"/>
    <numFmt numFmtId="199" formatCode="0.0%"/>
    <numFmt numFmtId="200" formatCode="0.000%"/>
    <numFmt numFmtId="201" formatCode="_-* #,##0.0\ _€_-;\-* #,##0.0\ _€_-;_-* &quot;-&quot;?\ _€_-;_-@_-"/>
    <numFmt numFmtId="202" formatCode="_-* #,##0.00\ _€_-;\-* #,##0.00\ _€_-;_-* &quot;-&quot;?\ _€_-;_-@_-"/>
    <numFmt numFmtId="203" formatCode="_-* #,##0.000\ _F_-;\-* #,##0.000\ _F_-;_-* &quot;-&quot;??\ _F_-;_-@_-"/>
  </numFmts>
  <fonts count="6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name val="Arial, Helvetica, sans-serif"/>
      <family val="0"/>
    </font>
    <font>
      <sz val="8"/>
      <name val="Arial, Helvetica, sans-serif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, Helvetica, sans-serif"/>
      <family val="0"/>
    </font>
    <font>
      <i/>
      <sz val="8"/>
      <name val="Arial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b/>
      <sz val="8"/>
      <color indexed="56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medium"/>
    </border>
    <border>
      <left style="thin"/>
      <right style="thin"/>
      <top style="thin">
        <color indexed="9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80">
    <xf numFmtId="0" fontId="0" fillId="0" borderId="0" xfId="0" applyAlignment="1">
      <alignment/>
    </xf>
    <xf numFmtId="0" fontId="2" fillId="0" borderId="0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5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1" fillId="0" borderId="10" xfId="53" applyNumberFormat="1" applyFont="1" applyFill="1" applyBorder="1" applyAlignment="1" applyProtection="1">
      <alignment/>
      <protection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left"/>
    </xf>
    <xf numFmtId="0" fontId="1" fillId="0" borderId="0" xfId="51" applyFont="1" applyFill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/>
      <protection/>
    </xf>
    <xf numFmtId="0" fontId="10" fillId="0" borderId="0" xfId="53" applyNumberFormat="1" applyFont="1" applyFill="1" applyBorder="1" applyAlignment="1" applyProtection="1">
      <alignment/>
      <protection/>
    </xf>
    <xf numFmtId="0" fontId="11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/>
    </xf>
    <xf numFmtId="0" fontId="7" fillId="33" borderId="13" xfId="0" applyNumberFormat="1" applyFont="1" applyFill="1" applyBorder="1" applyAlignment="1" applyProtection="1">
      <alignment horizontal="left" wrapText="1"/>
      <protection/>
    </xf>
    <xf numFmtId="193" fontId="7" fillId="33" borderId="13" xfId="47" applyNumberFormat="1" applyFont="1" applyFill="1" applyBorder="1" applyAlignment="1" applyProtection="1">
      <alignment horizontal="right" vertical="center" wrapText="1" indent="4"/>
      <protection/>
    </xf>
    <xf numFmtId="185" fontId="7" fillId="33" borderId="13" xfId="0" applyNumberFormat="1" applyFont="1" applyFill="1" applyBorder="1" applyAlignment="1" applyProtection="1">
      <alignment horizontal="right" vertical="center" wrapText="1" indent="2"/>
      <protection/>
    </xf>
    <xf numFmtId="185" fontId="7" fillId="33" borderId="13" xfId="0" applyNumberFormat="1" applyFont="1" applyFill="1" applyBorder="1" applyAlignment="1" applyProtection="1">
      <alignment horizontal="right" vertical="center" wrapText="1" indent="3"/>
      <protection/>
    </xf>
    <xf numFmtId="0" fontId="1" fillId="0" borderId="0" xfId="0" applyFont="1" applyFill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" fillId="33" borderId="18" xfId="0" applyNumberFormat="1" applyFont="1" applyFill="1" applyBorder="1" applyAlignment="1" applyProtection="1">
      <alignment horizont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wrapText="1"/>
      <protection/>
    </xf>
    <xf numFmtId="193" fontId="1" fillId="33" borderId="22" xfId="47" applyNumberFormat="1" applyFont="1" applyFill="1" applyBorder="1" applyAlignment="1" applyProtection="1">
      <alignment horizontal="right" vertical="center" wrapText="1" indent="4"/>
      <protection/>
    </xf>
    <xf numFmtId="185" fontId="1" fillId="33" borderId="22" xfId="0" applyNumberFormat="1" applyFont="1" applyFill="1" applyBorder="1" applyAlignment="1" applyProtection="1">
      <alignment horizontal="right" vertical="center" wrapText="1" indent="5"/>
      <protection/>
    </xf>
    <xf numFmtId="185" fontId="1" fillId="33" borderId="23" xfId="0" applyNumberFormat="1" applyFont="1" applyFill="1" applyBorder="1" applyAlignment="1" applyProtection="1">
      <alignment horizontal="right" vertical="center" wrapText="1" indent="5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6" fillId="33" borderId="24" xfId="0" applyNumberFormat="1" applyFont="1" applyFill="1" applyBorder="1" applyAlignment="1" applyProtection="1">
      <alignment horizontal="left" wrapText="1"/>
      <protection/>
    </xf>
    <xf numFmtId="193" fontId="6" fillId="33" borderId="25" xfId="47" applyNumberFormat="1" applyFont="1" applyFill="1" applyBorder="1" applyAlignment="1" applyProtection="1">
      <alignment horizontal="right" vertical="center" wrapText="1" indent="4"/>
      <protection/>
    </xf>
    <xf numFmtId="185" fontId="6" fillId="33" borderId="25" xfId="0" applyNumberFormat="1" applyFont="1" applyFill="1" applyBorder="1" applyAlignment="1" applyProtection="1">
      <alignment horizontal="right" vertical="center" wrapText="1" indent="5"/>
      <protection/>
    </xf>
    <xf numFmtId="185" fontId="6" fillId="33" borderId="26" xfId="0" applyNumberFormat="1" applyFont="1" applyFill="1" applyBorder="1" applyAlignment="1" applyProtection="1">
      <alignment horizontal="right" vertical="center" wrapText="1" indent="5"/>
      <protection/>
    </xf>
    <xf numFmtId="0" fontId="19" fillId="0" borderId="18" xfId="0" applyNumberFormat="1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28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29" xfId="0" applyNumberFormat="1" applyFont="1" applyFill="1" applyBorder="1" applyAlignment="1" applyProtection="1">
      <alignment horizontal="right" vertical="center" wrapText="1" indent="4"/>
      <protection/>
    </xf>
    <xf numFmtId="0" fontId="1" fillId="0" borderId="30" xfId="0" applyNumberFormat="1" applyFont="1" applyFill="1" applyBorder="1" applyAlignment="1" applyProtection="1">
      <alignment horizontal="left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31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32" xfId="0" applyNumberFormat="1" applyFont="1" applyFill="1" applyBorder="1" applyAlignment="1" applyProtection="1">
      <alignment horizontal="right" vertical="center" wrapText="1" indent="4"/>
      <protection/>
    </xf>
    <xf numFmtId="0" fontId="1" fillId="0" borderId="33" xfId="0" applyNumberFormat="1" applyFont="1" applyFill="1" applyBorder="1" applyAlignment="1" applyProtection="1">
      <alignment horizontal="left" wrapText="1"/>
      <protection/>
    </xf>
    <xf numFmtId="3" fontId="3" fillId="0" borderId="34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34" xfId="0" applyNumberFormat="1" applyFont="1" applyFill="1" applyBorder="1" applyAlignment="1" applyProtection="1">
      <alignment horizontal="right" vertical="center" wrapText="1" indent="4"/>
      <protection/>
    </xf>
    <xf numFmtId="185" fontId="3" fillId="0" borderId="35" xfId="0" applyNumberFormat="1" applyFont="1" applyFill="1" applyBorder="1" applyAlignment="1" applyProtection="1">
      <alignment horizontal="right" vertical="center" wrapText="1" indent="4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3" fontId="2" fillId="0" borderId="25" xfId="0" applyNumberFormat="1" applyFont="1" applyFill="1" applyBorder="1" applyAlignment="1" applyProtection="1">
      <alignment horizontal="right" vertical="center" wrapText="1" indent="4"/>
      <protection/>
    </xf>
    <xf numFmtId="185" fontId="2" fillId="0" borderId="25" xfId="0" applyNumberFormat="1" applyFont="1" applyFill="1" applyBorder="1" applyAlignment="1" applyProtection="1">
      <alignment horizontal="right" vertical="center" wrapText="1" indent="4"/>
      <protection/>
    </xf>
    <xf numFmtId="185" fontId="2" fillId="0" borderId="26" xfId="0" applyNumberFormat="1" applyFont="1" applyFill="1" applyBorder="1" applyAlignment="1" applyProtection="1">
      <alignment horizontal="right" vertical="center" wrapText="1" indent="4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 indent="4"/>
      <protection/>
    </xf>
    <xf numFmtId="185" fontId="2" fillId="0" borderId="0" xfId="0" applyNumberFormat="1" applyFont="1" applyFill="1" applyBorder="1" applyAlignment="1" applyProtection="1">
      <alignment horizontal="right" vertical="center" wrapText="1" indent="4"/>
      <protection/>
    </xf>
    <xf numFmtId="0" fontId="11" fillId="0" borderId="0" xfId="53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 horizontal="left" vertical="top" wrapText="1" indent="2"/>
    </xf>
    <xf numFmtId="196" fontId="1" fillId="33" borderId="23" xfId="0" applyNumberFormat="1" applyFont="1" applyFill="1" applyBorder="1" applyAlignment="1">
      <alignment vertical="top" wrapText="1"/>
    </xf>
    <xf numFmtId="185" fontId="1" fillId="33" borderId="36" xfId="0" applyNumberFormat="1" applyFont="1" applyFill="1" applyBorder="1" applyAlignment="1">
      <alignment vertical="top" wrapText="1"/>
    </xf>
    <xf numFmtId="185" fontId="1" fillId="33" borderId="0" xfId="0" applyNumberFormat="1" applyFont="1" applyFill="1" applyBorder="1" applyAlignment="1">
      <alignment vertical="top" wrapText="1"/>
    </xf>
    <xf numFmtId="0" fontId="16" fillId="33" borderId="21" xfId="0" applyFont="1" applyFill="1" applyBorder="1" applyAlignment="1">
      <alignment horizontal="left" vertical="top" wrapText="1" indent="3"/>
    </xf>
    <xf numFmtId="196" fontId="16" fillId="33" borderId="23" xfId="0" applyNumberFormat="1" applyFont="1" applyFill="1" applyBorder="1" applyAlignment="1">
      <alignment vertical="top" wrapText="1"/>
    </xf>
    <xf numFmtId="185" fontId="16" fillId="33" borderId="36" xfId="0" applyNumberFormat="1" applyFont="1" applyFill="1" applyBorder="1" applyAlignment="1">
      <alignment vertical="top" wrapText="1"/>
    </xf>
    <xf numFmtId="185" fontId="16" fillId="33" borderId="0" xfId="0" applyNumberFormat="1" applyFont="1" applyFill="1" applyBorder="1" applyAlignment="1">
      <alignment vertical="top" wrapText="1"/>
    </xf>
    <xf numFmtId="201" fontId="1" fillId="0" borderId="0" xfId="53" applyNumberFormat="1" applyFont="1" applyFill="1" applyBorder="1" applyAlignment="1" applyProtection="1">
      <alignment/>
      <protection/>
    </xf>
    <xf numFmtId="185" fontId="6" fillId="33" borderId="37" xfId="0" applyNumberFormat="1" applyFont="1" applyFill="1" applyBorder="1" applyAlignment="1">
      <alignment vertical="top" wrapText="1"/>
    </xf>
    <xf numFmtId="185" fontId="6" fillId="33" borderId="36" xfId="0" applyNumberFormat="1" applyFont="1" applyFill="1" applyBorder="1" applyAlignment="1">
      <alignment vertical="top" wrapText="1"/>
    </xf>
    <xf numFmtId="0" fontId="8" fillId="0" borderId="38" xfId="0" applyNumberFormat="1" applyFont="1" applyFill="1" applyBorder="1" applyAlignment="1" applyProtection="1">
      <alignment horizontal="left" wrapText="1"/>
      <protection/>
    </xf>
    <xf numFmtId="185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left" wrapText="1" indent="1"/>
      <protection/>
    </xf>
    <xf numFmtId="185" fontId="15" fillId="0" borderId="23" xfId="0" applyNumberFormat="1" applyFont="1" applyFill="1" applyBorder="1" applyAlignment="1" applyProtection="1">
      <alignment horizontal="center" vertical="center" wrapText="1"/>
      <protection/>
    </xf>
    <xf numFmtId="193" fontId="15" fillId="0" borderId="23" xfId="47" applyNumberFormat="1" applyFont="1" applyFill="1" applyBorder="1" applyAlignment="1" applyProtection="1">
      <alignment horizontal="right" vertical="center" wrapText="1" indent="4"/>
      <protection/>
    </xf>
    <xf numFmtId="0" fontId="8" fillId="0" borderId="23" xfId="0" applyNumberFormat="1" applyFont="1" applyFill="1" applyBorder="1" applyAlignment="1" applyProtection="1">
      <alignment horizontal="left" wrapText="1"/>
      <protection/>
    </xf>
    <xf numFmtId="185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left" wrapText="1"/>
      <protection/>
    </xf>
    <xf numFmtId="193" fontId="8" fillId="0" borderId="23" xfId="47" applyNumberFormat="1" applyFont="1" applyFill="1" applyBorder="1" applyAlignment="1" applyProtection="1">
      <alignment horizontal="right" vertical="center" wrapText="1" indent="4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193" fontId="7" fillId="0" borderId="15" xfId="47" applyNumberFormat="1" applyFont="1" applyFill="1" applyBorder="1" applyAlignment="1" applyProtection="1">
      <alignment horizontal="right" vertical="center" wrapText="1" indent="4"/>
      <protection/>
    </xf>
    <xf numFmtId="185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left" wrapText="1"/>
      <protection/>
    </xf>
    <xf numFmtId="193" fontId="8" fillId="0" borderId="39" xfId="47" applyNumberFormat="1" applyFont="1" applyFill="1" applyBorder="1" applyAlignment="1" applyProtection="1">
      <alignment horizontal="right" vertical="center" wrapText="1" indent="4"/>
      <protection/>
    </xf>
    <xf numFmtId="185" fontId="8" fillId="0" borderId="28" xfId="0" applyNumberFormat="1" applyFont="1" applyFill="1" applyBorder="1" applyAlignment="1" applyProtection="1">
      <alignment horizontal="center" vertical="center" wrapText="1"/>
      <protection/>
    </xf>
    <xf numFmtId="185" fontId="8" fillId="0" borderId="29" xfId="0" applyNumberFormat="1" applyFont="1" applyFill="1" applyBorder="1" applyAlignment="1" applyProtection="1">
      <alignment horizontal="center" vertical="center" wrapText="1"/>
      <protection/>
    </xf>
    <xf numFmtId="193" fontId="15" fillId="0" borderId="39" xfId="47" applyNumberFormat="1" applyFont="1" applyFill="1" applyBorder="1" applyAlignment="1" applyProtection="1">
      <alignment horizontal="right" vertical="center" wrapText="1" indent="4"/>
      <protection/>
    </xf>
    <xf numFmtId="185" fontId="15" fillId="0" borderId="39" xfId="0" applyNumberFormat="1" applyFont="1" applyFill="1" applyBorder="1" applyAlignment="1" applyProtection="1">
      <alignment horizontal="center" vertical="center" wrapText="1"/>
      <protection/>
    </xf>
    <xf numFmtId="185" fontId="15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left" wrapText="1"/>
      <protection/>
    </xf>
    <xf numFmtId="185" fontId="8" fillId="0" borderId="39" xfId="0" applyNumberFormat="1" applyFont="1" applyFill="1" applyBorder="1" applyAlignment="1" applyProtection="1">
      <alignment horizontal="center" vertical="center" wrapText="1"/>
      <protection/>
    </xf>
    <xf numFmtId="185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left" wrapText="1"/>
      <protection/>
    </xf>
    <xf numFmtId="193" fontId="7" fillId="0" borderId="22" xfId="47" applyNumberFormat="1" applyFont="1" applyFill="1" applyBorder="1" applyAlignment="1" applyProtection="1">
      <alignment horizontal="right" vertical="center" wrapText="1" indent="4"/>
      <protection/>
    </xf>
    <xf numFmtId="185" fontId="7" fillId="0" borderId="22" xfId="0" applyNumberFormat="1" applyFont="1" applyFill="1" applyBorder="1" applyAlignment="1" applyProtection="1">
      <alignment horizontal="center" vertical="center" wrapText="1"/>
      <protection/>
    </xf>
    <xf numFmtId="193" fontId="8" fillId="0" borderId="42" xfId="47" applyNumberFormat="1" applyFont="1" applyFill="1" applyBorder="1" applyAlignment="1" applyProtection="1">
      <alignment horizontal="right" vertical="center" wrapText="1" indent="4"/>
      <protection/>
    </xf>
    <xf numFmtId="185" fontId="8" fillId="0" borderId="42" xfId="0" applyNumberFormat="1" applyFont="1" applyFill="1" applyBorder="1" applyAlignment="1" applyProtection="1">
      <alignment horizontal="center" vertical="center" wrapText="1"/>
      <protection/>
    </xf>
    <xf numFmtId="193" fontId="8" fillId="0" borderId="22" xfId="47" applyNumberFormat="1" applyFont="1" applyFill="1" applyBorder="1" applyAlignment="1" applyProtection="1">
      <alignment horizontal="right" vertical="center" wrapText="1" indent="4"/>
      <protection/>
    </xf>
    <xf numFmtId="185" fontId="8" fillId="0" borderId="22" xfId="0" applyNumberFormat="1" applyFont="1" applyFill="1" applyBorder="1" applyAlignment="1" applyProtection="1">
      <alignment horizontal="center" vertical="center" wrapText="1"/>
      <protection/>
    </xf>
    <xf numFmtId="193" fontId="15" fillId="0" borderId="22" xfId="47" applyNumberFormat="1" applyFont="1" applyFill="1" applyBorder="1" applyAlignment="1" applyProtection="1">
      <alignment horizontal="right" vertical="center" wrapText="1" indent="4"/>
      <protection/>
    </xf>
    <xf numFmtId="185" fontId="15" fillId="0" borderId="22" xfId="0" applyNumberFormat="1" applyFont="1" applyFill="1" applyBorder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horizontal="center" vertical="center" wrapText="1"/>
      <protection/>
    </xf>
    <xf numFmtId="185" fontId="8" fillId="0" borderId="31" xfId="0" applyNumberFormat="1" applyFont="1" applyFill="1" applyBorder="1" applyAlignment="1" applyProtection="1">
      <alignment horizontal="center" vertical="center" wrapText="1"/>
      <protection/>
    </xf>
    <xf numFmtId="185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left" wrapText="1"/>
      <protection/>
    </xf>
    <xf numFmtId="193" fontId="7" fillId="0" borderId="44" xfId="47" applyNumberFormat="1" applyFont="1" applyFill="1" applyBorder="1" applyAlignment="1" applyProtection="1">
      <alignment horizontal="right" vertical="center" wrapText="1" indent="4"/>
      <protection/>
    </xf>
    <xf numFmtId="185" fontId="7" fillId="0" borderId="44" xfId="0" applyNumberFormat="1" applyFont="1" applyFill="1" applyBorder="1" applyAlignment="1" applyProtection="1">
      <alignment horizontal="center" vertical="center" wrapText="1"/>
      <protection/>
    </xf>
    <xf numFmtId="185" fontId="7" fillId="0" borderId="43" xfId="0" applyNumberFormat="1" applyFont="1" applyFill="1" applyBorder="1" applyAlignment="1" applyProtection="1">
      <alignment horizontal="center" vertical="center" wrapText="1"/>
      <protection/>
    </xf>
    <xf numFmtId="193" fontId="8" fillId="0" borderId="38" xfId="47" applyNumberFormat="1" applyFont="1" applyFill="1" applyBorder="1" applyAlignment="1" applyProtection="1">
      <alignment horizontal="right" vertical="center" wrapText="1" indent="4"/>
      <protection/>
    </xf>
    <xf numFmtId="193" fontId="8" fillId="0" borderId="28" xfId="47" applyNumberFormat="1" applyFont="1" applyFill="1" applyBorder="1" applyAlignment="1" applyProtection="1">
      <alignment horizontal="right" vertical="center" wrapText="1" indent="4"/>
      <protection/>
    </xf>
    <xf numFmtId="193" fontId="8" fillId="0" borderId="31" xfId="47" applyNumberFormat="1" applyFont="1" applyFill="1" applyBorder="1" applyAlignment="1" applyProtection="1">
      <alignment horizontal="right" vertical="center" wrapText="1" indent="4"/>
      <protection/>
    </xf>
    <xf numFmtId="0" fontId="6" fillId="33" borderId="45" xfId="0" applyFont="1" applyFill="1" applyBorder="1" applyAlignment="1">
      <alignment horizontal="left" vertical="top" wrapText="1"/>
    </xf>
    <xf numFmtId="196" fontId="6" fillId="33" borderId="38" xfId="0" applyNumberFormat="1" applyFont="1" applyFill="1" applyBorder="1" applyAlignment="1">
      <alignment vertical="top" wrapText="1"/>
    </xf>
    <xf numFmtId="185" fontId="6" fillId="33" borderId="46" xfId="0" applyNumberFormat="1" applyFont="1" applyFill="1" applyBorder="1" applyAlignment="1">
      <alignment vertical="top" wrapText="1"/>
    </xf>
    <xf numFmtId="0" fontId="6" fillId="33" borderId="21" xfId="0" applyFont="1" applyFill="1" applyBorder="1" applyAlignment="1">
      <alignment horizontal="left" vertical="top" wrapText="1"/>
    </xf>
    <xf numFmtId="196" fontId="6" fillId="33" borderId="23" xfId="0" applyNumberFormat="1" applyFont="1" applyFill="1" applyBorder="1" applyAlignment="1">
      <alignment vertical="top" wrapText="1"/>
    </xf>
    <xf numFmtId="185" fontId="6" fillId="33" borderId="0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left" vertical="top" wrapText="1" indent="2"/>
    </xf>
    <xf numFmtId="196" fontId="1" fillId="0" borderId="23" xfId="0" applyNumberFormat="1" applyFont="1" applyFill="1" applyBorder="1" applyAlignment="1">
      <alignment vertical="top" wrapText="1"/>
    </xf>
    <xf numFmtId="185" fontId="1" fillId="0" borderId="36" xfId="0" applyNumberFormat="1" applyFont="1" applyFill="1" applyBorder="1" applyAlignment="1">
      <alignment vertical="top" wrapText="1"/>
    </xf>
    <xf numFmtId="185" fontId="1" fillId="0" borderId="0" xfId="0" applyNumberFormat="1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left" vertical="top" wrapText="1"/>
    </xf>
    <xf numFmtId="196" fontId="6" fillId="33" borderId="15" xfId="0" applyNumberFormat="1" applyFont="1" applyFill="1" applyBorder="1" applyAlignment="1">
      <alignment vertical="top" wrapText="1"/>
    </xf>
    <xf numFmtId="185" fontId="6" fillId="33" borderId="16" xfId="0" applyNumberFormat="1" applyFont="1" applyFill="1" applyBorder="1" applyAlignment="1">
      <alignment vertical="top" wrapText="1"/>
    </xf>
    <xf numFmtId="196" fontId="6" fillId="33" borderId="15" xfId="0" applyNumberFormat="1" applyFont="1" applyFill="1" applyBorder="1" applyAlignment="1">
      <alignment horizontal="right" vertical="top" wrapText="1"/>
    </xf>
    <xf numFmtId="185" fontId="6" fillId="33" borderId="16" xfId="0" applyNumberFormat="1" applyFont="1" applyFill="1" applyBorder="1" applyAlignment="1">
      <alignment horizontal="right" vertical="top" wrapText="1"/>
    </xf>
    <xf numFmtId="185" fontId="6" fillId="33" borderId="17" xfId="0" applyNumberFormat="1" applyFont="1" applyFill="1" applyBorder="1" applyAlignment="1">
      <alignment horizontal="right" vertical="top" wrapText="1"/>
    </xf>
    <xf numFmtId="0" fontId="6" fillId="33" borderId="21" xfId="0" applyFont="1" applyFill="1" applyBorder="1" applyAlignment="1">
      <alignment horizontal="left" vertical="top" wrapText="1" indent="1"/>
    </xf>
    <xf numFmtId="0" fontId="1" fillId="33" borderId="47" xfId="0" applyFont="1" applyFill="1" applyBorder="1" applyAlignment="1">
      <alignment horizontal="left" vertical="top" wrapText="1" indent="2"/>
    </xf>
    <xf numFmtId="196" fontId="1" fillId="33" borderId="15" xfId="0" applyNumberFormat="1" applyFont="1" applyFill="1" applyBorder="1" applyAlignment="1">
      <alignment vertical="top" wrapText="1"/>
    </xf>
    <xf numFmtId="185" fontId="1" fillId="33" borderId="16" xfId="0" applyNumberFormat="1" applyFont="1" applyFill="1" applyBorder="1" applyAlignment="1">
      <alignment vertical="top" wrapText="1"/>
    </xf>
    <xf numFmtId="185" fontId="1" fillId="33" borderId="17" xfId="0" applyNumberFormat="1" applyFont="1" applyFill="1" applyBorder="1" applyAlignment="1">
      <alignment vertical="top" wrapText="1"/>
    </xf>
    <xf numFmtId="0" fontId="6" fillId="33" borderId="48" xfId="0" applyFont="1" applyFill="1" applyBorder="1" applyAlignment="1">
      <alignment horizontal="left" vertical="top" wrapText="1"/>
    </xf>
    <xf numFmtId="196" fontId="6" fillId="33" borderId="26" xfId="0" applyNumberFormat="1" applyFont="1" applyFill="1" applyBorder="1" applyAlignment="1">
      <alignment vertical="top" wrapText="1"/>
    </xf>
    <xf numFmtId="185" fontId="6" fillId="33" borderId="49" xfId="0" applyNumberFormat="1" applyFont="1" applyFill="1" applyBorder="1" applyAlignment="1">
      <alignment vertical="top" wrapText="1"/>
    </xf>
    <xf numFmtId="185" fontId="1" fillId="33" borderId="48" xfId="0" applyNumberFormat="1" applyFont="1" applyFill="1" applyBorder="1" applyAlignment="1">
      <alignment vertical="top" wrapText="1"/>
    </xf>
    <xf numFmtId="0" fontId="1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45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50" xfId="0" applyNumberFormat="1" applyFont="1" applyFill="1" applyBorder="1" applyAlignment="1" applyProtection="1">
      <alignment horizontal="left" vertical="top" wrapText="1"/>
      <protection/>
    </xf>
    <xf numFmtId="0" fontId="12" fillId="0" borderId="0" xfId="53" applyNumberFormat="1" applyFont="1" applyFill="1" applyBorder="1" applyAlignment="1" applyProtection="1">
      <alignment horizontal="left" wrapText="1"/>
      <protection/>
    </xf>
    <xf numFmtId="0" fontId="7" fillId="33" borderId="18" xfId="0" applyNumberFormat="1" applyFont="1" applyFill="1" applyBorder="1" applyAlignment="1" applyProtection="1">
      <alignment horizontal="center" wrapText="1"/>
      <protection/>
    </xf>
    <xf numFmtId="0" fontId="7" fillId="33" borderId="51" xfId="0" applyNumberFormat="1" applyFont="1" applyFill="1" applyBorder="1" applyAlignment="1" applyProtection="1">
      <alignment horizontal="center" wrapText="1"/>
      <protection/>
    </xf>
    <xf numFmtId="0" fontId="7" fillId="0" borderId="47" xfId="0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/>
      <protection/>
    </xf>
    <xf numFmtId="0" fontId="3" fillId="0" borderId="0" xfId="53" applyNumberFormat="1" applyFont="1" applyFill="1" applyBorder="1" applyAlignment="1" applyProtection="1">
      <alignment horizontal="left" wrapText="1"/>
      <protection/>
    </xf>
    <xf numFmtId="0" fontId="1" fillId="0" borderId="0" xfId="51" applyFont="1" applyFill="1" applyAlignment="1">
      <alignment horizontal="left" vertical="top" wrapText="1"/>
      <protection/>
    </xf>
    <xf numFmtId="0" fontId="65" fillId="33" borderId="52" xfId="0" applyFont="1" applyFill="1" applyBorder="1" applyAlignment="1">
      <alignment horizontal="left" vertical="top" wrapText="1"/>
    </xf>
    <xf numFmtId="0" fontId="65" fillId="33" borderId="47" xfId="0" applyFont="1" applyFill="1" applyBorder="1" applyAlignment="1">
      <alignment horizontal="left" vertical="top" wrapText="1"/>
    </xf>
    <xf numFmtId="0" fontId="66" fillId="33" borderId="20" xfId="0" applyFont="1" applyFill="1" applyBorder="1" applyAlignment="1">
      <alignment horizontal="center" vertical="top" wrapText="1"/>
    </xf>
    <xf numFmtId="0" fontId="66" fillId="33" borderId="53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66" fillId="33" borderId="51" xfId="0" applyFont="1" applyFill="1" applyBorder="1" applyAlignment="1">
      <alignment horizontal="center" vertical="top" wrapText="1"/>
    </xf>
    <xf numFmtId="0" fontId="16" fillId="0" borderId="0" xfId="51" applyFont="1" applyFill="1" applyBorder="1" applyAlignment="1">
      <alignment horizontal="left"/>
      <protection/>
    </xf>
    <xf numFmtId="0" fontId="1" fillId="0" borderId="0" xfId="51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" fillId="0" borderId="0" xfId="51" applyFont="1" applyFill="1" applyAlignment="1">
      <alignment vertical="center" wrapText="1"/>
      <protection/>
    </xf>
    <xf numFmtId="0" fontId="1" fillId="0" borderId="0" xfId="51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53" applyNumberFormat="1" applyFont="1" applyFill="1" applyBorder="1" applyAlignment="1" applyProtection="1">
      <alignment horizontal="justify" wrapText="1"/>
      <protection/>
    </xf>
    <xf numFmtId="0" fontId="5" fillId="0" borderId="0" xfId="53" applyNumberFormat="1" applyFont="1" applyFill="1" applyBorder="1" applyAlignment="1" applyProtection="1">
      <alignment horizontal="left" wrapText="1"/>
      <protection/>
    </xf>
    <xf numFmtId="0" fontId="4" fillId="0" borderId="13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justify" wrapText="1"/>
      <protection/>
    </xf>
    <xf numFmtId="0" fontId="3" fillId="0" borderId="0" xfId="53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tif" xfId="51"/>
    <cellStyle name="Neutre" xfId="52"/>
    <cellStyle name="Normal_FT2-3-PCS-et-filiere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7">
      <selection activeCell="H21" sqref="H21"/>
    </sheetView>
  </sheetViews>
  <sheetFormatPr defaultColWidth="20.421875" defaultRowHeight="12.75"/>
  <cols>
    <col min="1" max="1" width="18.7109375" style="2" customWidth="1"/>
    <col min="2" max="3" width="20.421875" style="2" customWidth="1"/>
    <col min="4" max="4" width="15.57421875" style="2" customWidth="1"/>
    <col min="5" max="5" width="13.7109375" style="2" customWidth="1"/>
    <col min="6" max="6" width="14.140625" style="2" customWidth="1"/>
    <col min="7" max="16384" width="20.421875" style="2" customWidth="1"/>
  </cols>
  <sheetData>
    <row r="1" spans="1:6" s="1" customFormat="1" ht="30" customHeight="1">
      <c r="A1" s="155" t="s">
        <v>107</v>
      </c>
      <c r="B1" s="155"/>
      <c r="C1" s="155"/>
      <c r="D1" s="155"/>
      <c r="E1" s="155"/>
      <c r="F1" s="155"/>
    </row>
    <row r="2" spans="1:6" ht="12" thickBot="1">
      <c r="A2" s="9"/>
      <c r="B2" s="9"/>
      <c r="C2" s="9"/>
      <c r="D2" s="9"/>
      <c r="E2" s="9"/>
      <c r="F2" s="9"/>
    </row>
    <row r="3" spans="1:6" s="8" customFormat="1" ht="33.75">
      <c r="A3" s="156" t="s">
        <v>0</v>
      </c>
      <c r="B3" s="157"/>
      <c r="C3" s="23" t="s">
        <v>1</v>
      </c>
      <c r="D3" s="24" t="s">
        <v>62</v>
      </c>
      <c r="E3" s="23" t="s">
        <v>63</v>
      </c>
      <c r="F3" s="25" t="s">
        <v>64</v>
      </c>
    </row>
    <row r="4" spans="1:6" ht="22.5">
      <c r="A4" s="152" t="s">
        <v>55</v>
      </c>
      <c r="B4" s="84" t="s">
        <v>2</v>
      </c>
      <c r="C4" s="122">
        <v>795859</v>
      </c>
      <c r="D4" s="85">
        <v>52.51</v>
      </c>
      <c r="E4" s="85">
        <v>73.22</v>
      </c>
      <c r="F4" s="85">
        <v>13.45</v>
      </c>
    </row>
    <row r="5" spans="1:6" ht="11.25">
      <c r="A5" s="153"/>
      <c r="B5" s="86" t="s">
        <v>35</v>
      </c>
      <c r="C5" s="88">
        <v>788154</v>
      </c>
      <c r="D5" s="87">
        <v>52.57</v>
      </c>
      <c r="E5" s="87">
        <v>73.9</v>
      </c>
      <c r="F5" s="87">
        <v>12.63</v>
      </c>
    </row>
    <row r="6" spans="1:6" ht="11.25">
      <c r="A6" s="153"/>
      <c r="B6" s="86" t="s">
        <v>36</v>
      </c>
      <c r="C6" s="88">
        <v>3299</v>
      </c>
      <c r="D6" s="87">
        <v>41.04</v>
      </c>
      <c r="E6" s="87">
        <v>4.27</v>
      </c>
      <c r="F6" s="87">
        <v>95.7</v>
      </c>
    </row>
    <row r="7" spans="1:6" ht="11.25">
      <c r="A7" s="153"/>
      <c r="B7" s="89" t="s">
        <v>3</v>
      </c>
      <c r="C7" s="92">
        <v>1023012</v>
      </c>
      <c r="D7" s="90">
        <v>68.8</v>
      </c>
      <c r="E7" s="90">
        <v>62.47</v>
      </c>
      <c r="F7" s="90">
        <v>22.48</v>
      </c>
    </row>
    <row r="8" spans="1:6" ht="11.25">
      <c r="A8" s="153"/>
      <c r="B8" s="86" t="s">
        <v>35</v>
      </c>
      <c r="C8" s="88">
        <v>571592</v>
      </c>
      <c r="D8" s="87">
        <v>76.16</v>
      </c>
      <c r="E8" s="87">
        <v>78.37</v>
      </c>
      <c r="F8" s="87">
        <v>7.88</v>
      </c>
    </row>
    <row r="9" spans="1:6" ht="11.25">
      <c r="A9" s="153"/>
      <c r="B9" s="86" t="s">
        <v>36</v>
      </c>
      <c r="C9" s="88">
        <v>380631</v>
      </c>
      <c r="D9" s="87">
        <v>54.54</v>
      </c>
      <c r="E9" s="87">
        <v>50.06</v>
      </c>
      <c r="F9" s="87">
        <v>31.66</v>
      </c>
    </row>
    <row r="10" spans="1:6" ht="11.25">
      <c r="A10" s="153"/>
      <c r="B10" s="86" t="s">
        <v>37</v>
      </c>
      <c r="C10" s="88">
        <v>70707</v>
      </c>
      <c r="D10" s="87">
        <v>85.99</v>
      </c>
      <c r="E10" s="87">
        <v>0.7</v>
      </c>
      <c r="F10" s="87">
        <v>91.2</v>
      </c>
    </row>
    <row r="11" spans="1:6" ht="11.25">
      <c r="A11" s="153"/>
      <c r="B11" s="89" t="s">
        <v>19</v>
      </c>
      <c r="C11" s="92">
        <v>649511</v>
      </c>
      <c r="D11" s="90">
        <v>40.23</v>
      </c>
      <c r="E11" s="90">
        <v>49.82</v>
      </c>
      <c r="F11" s="90">
        <v>15.61</v>
      </c>
    </row>
    <row r="12" spans="1:6" ht="11.25">
      <c r="A12" s="153"/>
      <c r="B12" s="86" t="s">
        <v>35</v>
      </c>
      <c r="C12" s="88">
        <v>4696</v>
      </c>
      <c r="D12" s="87">
        <v>48</v>
      </c>
      <c r="E12" s="87">
        <v>5.2</v>
      </c>
      <c r="F12" s="87">
        <v>94.46</v>
      </c>
    </row>
    <row r="13" spans="1:6" ht="11.25">
      <c r="A13" s="153"/>
      <c r="B13" s="86" t="s">
        <v>36</v>
      </c>
      <c r="C13" s="88">
        <v>211659</v>
      </c>
      <c r="D13" s="87">
        <v>19.38</v>
      </c>
      <c r="E13" s="87">
        <v>49.02</v>
      </c>
      <c r="F13" s="87">
        <v>0.55</v>
      </c>
    </row>
    <row r="14" spans="1:6" ht="11.25">
      <c r="A14" s="153"/>
      <c r="B14" s="86" t="s">
        <v>37</v>
      </c>
      <c r="C14" s="88">
        <v>412662</v>
      </c>
      <c r="D14" s="87">
        <v>50.01</v>
      </c>
      <c r="E14" s="87">
        <v>53.03</v>
      </c>
      <c r="F14" s="87">
        <v>18.43</v>
      </c>
    </row>
    <row r="15" spans="1:6" ht="11.25">
      <c r="A15" s="153"/>
      <c r="B15" s="91" t="s">
        <v>72</v>
      </c>
      <c r="C15" s="92">
        <v>1901</v>
      </c>
      <c r="D15" s="90">
        <v>51.76</v>
      </c>
      <c r="E15" s="90">
        <v>1.05</v>
      </c>
      <c r="F15" s="90">
        <v>96.16</v>
      </c>
    </row>
    <row r="16" spans="1:6" s="8" customFormat="1" ht="11.25">
      <c r="A16" s="158"/>
      <c r="B16" s="93" t="s">
        <v>5</v>
      </c>
      <c r="C16" s="94">
        <v>2470283</v>
      </c>
      <c r="D16" s="95">
        <v>56.02</v>
      </c>
      <c r="E16" s="95">
        <v>62.56</v>
      </c>
      <c r="F16" s="95">
        <v>17.82</v>
      </c>
    </row>
    <row r="17" spans="1:6" ht="22.5">
      <c r="A17" s="153" t="s">
        <v>6</v>
      </c>
      <c r="B17" s="96" t="s">
        <v>2</v>
      </c>
      <c r="C17" s="97">
        <v>156409</v>
      </c>
      <c r="D17" s="98">
        <v>57.06</v>
      </c>
      <c r="E17" s="98">
        <v>72.82</v>
      </c>
      <c r="F17" s="99">
        <v>25.96</v>
      </c>
    </row>
    <row r="18" spans="1:6" ht="11.25">
      <c r="A18" s="153"/>
      <c r="B18" s="86" t="s">
        <v>35</v>
      </c>
      <c r="C18" s="100">
        <v>156131</v>
      </c>
      <c r="D18" s="101">
        <v>57.05</v>
      </c>
      <c r="E18" s="101">
        <v>72.93</v>
      </c>
      <c r="F18" s="102">
        <v>25.85</v>
      </c>
    </row>
    <row r="19" spans="1:6" ht="11.25">
      <c r="A19" s="153"/>
      <c r="B19" s="103" t="s">
        <v>73</v>
      </c>
      <c r="C19" s="97">
        <v>304470</v>
      </c>
      <c r="D19" s="104">
        <v>66.54</v>
      </c>
      <c r="E19" s="104">
        <v>80.03</v>
      </c>
      <c r="F19" s="105">
        <v>19.97</v>
      </c>
    </row>
    <row r="20" spans="1:6" ht="11.25">
      <c r="A20" s="153"/>
      <c r="B20" s="86" t="s">
        <v>35</v>
      </c>
      <c r="C20" s="100">
        <v>26460</v>
      </c>
      <c r="D20" s="101">
        <v>94.12</v>
      </c>
      <c r="E20" s="101">
        <v>82.53</v>
      </c>
      <c r="F20" s="102">
        <v>17.46</v>
      </c>
    </row>
    <row r="21" spans="1:6" ht="11.25">
      <c r="A21" s="153"/>
      <c r="B21" s="86" t="s">
        <v>36</v>
      </c>
      <c r="C21" s="100">
        <v>277951</v>
      </c>
      <c r="D21" s="101">
        <v>63.92</v>
      </c>
      <c r="E21" s="101">
        <v>79.81</v>
      </c>
      <c r="F21" s="102">
        <v>20.19</v>
      </c>
    </row>
    <row r="22" spans="1:6" ht="11.25">
      <c r="A22" s="153"/>
      <c r="B22" s="91" t="s">
        <v>19</v>
      </c>
      <c r="C22" s="97">
        <v>1427450</v>
      </c>
      <c r="D22" s="104">
        <v>60.7</v>
      </c>
      <c r="E22" s="104">
        <v>77.58</v>
      </c>
      <c r="F22" s="105">
        <v>19.2</v>
      </c>
    </row>
    <row r="23" spans="1:6" ht="11.25">
      <c r="A23" s="153"/>
      <c r="B23" s="86" t="s">
        <v>36</v>
      </c>
      <c r="C23" s="100">
        <v>1484</v>
      </c>
      <c r="D23" s="101">
        <v>10.85</v>
      </c>
      <c r="E23" s="101">
        <v>83.22</v>
      </c>
      <c r="F23" s="102">
        <v>16.78</v>
      </c>
    </row>
    <row r="24" spans="1:6" ht="11.25">
      <c r="A24" s="153"/>
      <c r="B24" s="86" t="s">
        <v>37</v>
      </c>
      <c r="C24" s="100">
        <v>1425580</v>
      </c>
      <c r="D24" s="101">
        <v>60.75</v>
      </c>
      <c r="E24" s="101">
        <v>77.59</v>
      </c>
      <c r="F24" s="102">
        <v>19.18</v>
      </c>
    </row>
    <row r="25" spans="1:6" ht="11.25">
      <c r="A25" s="153"/>
      <c r="B25" s="91" t="s">
        <v>72</v>
      </c>
      <c r="C25" s="97">
        <v>27086</v>
      </c>
      <c r="D25" s="104">
        <v>58.07</v>
      </c>
      <c r="E25" s="104">
        <v>8.31</v>
      </c>
      <c r="F25" s="105">
        <v>57.8</v>
      </c>
    </row>
    <row r="26" spans="1:6" s="8" customFormat="1" ht="11.25">
      <c r="A26" s="153"/>
      <c r="B26" s="106" t="s">
        <v>7</v>
      </c>
      <c r="C26" s="107">
        <v>1915415</v>
      </c>
      <c r="D26" s="108">
        <v>61.3</v>
      </c>
      <c r="E26" s="108">
        <v>76.6</v>
      </c>
      <c r="F26" s="95">
        <v>20.42</v>
      </c>
    </row>
    <row r="27" spans="1:6" ht="22.5">
      <c r="A27" s="152" t="s">
        <v>8</v>
      </c>
      <c r="B27" s="84" t="s">
        <v>2</v>
      </c>
      <c r="C27" s="109">
        <v>154982</v>
      </c>
      <c r="D27" s="110">
        <v>56.88</v>
      </c>
      <c r="E27" s="110">
        <v>11.12</v>
      </c>
      <c r="F27" s="85">
        <v>11.28</v>
      </c>
    </row>
    <row r="28" spans="1:6" ht="11.25">
      <c r="A28" s="153"/>
      <c r="B28" s="86" t="s">
        <v>35</v>
      </c>
      <c r="C28" s="111">
        <v>154977</v>
      </c>
      <c r="D28" s="112">
        <v>56.88</v>
      </c>
      <c r="E28" s="112">
        <v>11.12</v>
      </c>
      <c r="F28" s="90">
        <v>11.28</v>
      </c>
    </row>
    <row r="29" spans="1:6" ht="11.25">
      <c r="A29" s="153"/>
      <c r="B29" s="89" t="s">
        <v>73</v>
      </c>
      <c r="C29" s="111">
        <v>459292</v>
      </c>
      <c r="D29" s="112">
        <v>84.09</v>
      </c>
      <c r="E29" s="112">
        <v>83.65</v>
      </c>
      <c r="F29" s="90">
        <v>16.34</v>
      </c>
    </row>
    <row r="30" spans="1:6" ht="11.25">
      <c r="A30" s="153"/>
      <c r="B30" s="86" t="s">
        <v>35</v>
      </c>
      <c r="C30" s="113">
        <v>261972</v>
      </c>
      <c r="D30" s="114">
        <v>85.39</v>
      </c>
      <c r="E30" s="114">
        <v>84.99</v>
      </c>
      <c r="F30" s="87">
        <v>15</v>
      </c>
    </row>
    <row r="31" spans="1:6" ht="11.25">
      <c r="A31" s="153"/>
      <c r="B31" s="86" t="s">
        <v>36</v>
      </c>
      <c r="C31" s="113">
        <v>195644</v>
      </c>
      <c r="D31" s="114">
        <v>82.58</v>
      </c>
      <c r="E31" s="114">
        <v>82.36</v>
      </c>
      <c r="F31" s="87">
        <v>17.64</v>
      </c>
    </row>
    <row r="32" spans="1:6" ht="11.25">
      <c r="A32" s="153"/>
      <c r="B32" s="86" t="s">
        <v>37</v>
      </c>
      <c r="C32" s="113">
        <v>1676</v>
      </c>
      <c r="D32" s="114">
        <v>55.61</v>
      </c>
      <c r="E32" s="114">
        <v>25.06</v>
      </c>
      <c r="F32" s="87">
        <v>74.7</v>
      </c>
    </row>
    <row r="33" spans="1:6" ht="11.25">
      <c r="A33" s="153"/>
      <c r="B33" s="89" t="s">
        <v>19</v>
      </c>
      <c r="C33" s="111">
        <v>563814</v>
      </c>
      <c r="D33" s="112">
        <v>78.74</v>
      </c>
      <c r="E33" s="112">
        <v>73.63</v>
      </c>
      <c r="F33" s="90">
        <v>25.99</v>
      </c>
    </row>
    <row r="34" spans="1:6" ht="11.25">
      <c r="A34" s="153"/>
      <c r="B34" s="86" t="s">
        <v>37</v>
      </c>
      <c r="C34" s="113">
        <v>563794</v>
      </c>
      <c r="D34" s="114">
        <v>78.74</v>
      </c>
      <c r="E34" s="114">
        <v>73.63</v>
      </c>
      <c r="F34" s="87">
        <v>25.99</v>
      </c>
    </row>
    <row r="35" spans="1:6" ht="11.25">
      <c r="A35" s="153"/>
      <c r="B35" s="89" t="s">
        <v>4</v>
      </c>
      <c r="C35" s="111">
        <v>534</v>
      </c>
      <c r="D35" s="112">
        <v>64.79</v>
      </c>
      <c r="E35" s="112">
        <v>0</v>
      </c>
      <c r="F35" s="90">
        <v>0.56</v>
      </c>
    </row>
    <row r="36" spans="1:6" s="8" customFormat="1" ht="11.25">
      <c r="A36" s="158"/>
      <c r="B36" s="93" t="s">
        <v>9</v>
      </c>
      <c r="C36" s="107">
        <v>1178622</v>
      </c>
      <c r="D36" s="108">
        <v>77.95</v>
      </c>
      <c r="E36" s="108">
        <v>69.28</v>
      </c>
      <c r="F36" s="115">
        <v>20.29</v>
      </c>
    </row>
    <row r="37" spans="1:6" ht="22.5">
      <c r="A37" s="152" t="s">
        <v>56</v>
      </c>
      <c r="B37" s="96" t="s">
        <v>2</v>
      </c>
      <c r="C37" s="123">
        <v>1107250</v>
      </c>
      <c r="D37" s="98">
        <v>53.76</v>
      </c>
      <c r="E37" s="98">
        <v>64.47</v>
      </c>
      <c r="F37" s="99">
        <v>14.91</v>
      </c>
    </row>
    <row r="38" spans="1:6" ht="11.25">
      <c r="A38" s="153"/>
      <c r="B38" s="103" t="s">
        <v>73</v>
      </c>
      <c r="C38" s="97">
        <v>1786774</v>
      </c>
      <c r="D38" s="116">
        <v>72.34</v>
      </c>
      <c r="E38" s="116">
        <v>70.91</v>
      </c>
      <c r="F38" s="117">
        <v>20.48</v>
      </c>
    </row>
    <row r="39" spans="1:6" ht="11.25">
      <c r="A39" s="153"/>
      <c r="B39" s="91" t="s">
        <v>19</v>
      </c>
      <c r="C39" s="124">
        <v>2640775</v>
      </c>
      <c r="D39" s="116">
        <v>59.52</v>
      </c>
      <c r="E39" s="116">
        <v>69.91</v>
      </c>
      <c r="F39" s="117">
        <v>19.77</v>
      </c>
    </row>
    <row r="40" spans="1:6" ht="11.25">
      <c r="A40" s="153"/>
      <c r="B40" s="91" t="s">
        <v>72</v>
      </c>
      <c r="C40" s="124">
        <v>29521</v>
      </c>
      <c r="D40" s="116">
        <v>57.79</v>
      </c>
      <c r="E40" s="116">
        <v>7.7</v>
      </c>
      <c r="F40" s="117">
        <v>59.23</v>
      </c>
    </row>
    <row r="41" spans="1:6" s="8" customFormat="1" ht="12" thickBot="1">
      <c r="A41" s="154"/>
      <c r="B41" s="118" t="s">
        <v>17</v>
      </c>
      <c r="C41" s="119">
        <v>5564320</v>
      </c>
      <c r="D41" s="120">
        <v>62.48</v>
      </c>
      <c r="E41" s="120">
        <v>68.82</v>
      </c>
      <c r="F41" s="121">
        <v>19.24</v>
      </c>
    </row>
    <row r="42" spans="1:6" s="8" customFormat="1" ht="11.25">
      <c r="A42" s="26"/>
      <c r="B42" s="27"/>
      <c r="C42" s="28"/>
      <c r="D42" s="29"/>
      <c r="E42" s="29"/>
      <c r="F42" s="30"/>
    </row>
    <row r="43" spans="1:6" s="3" customFormat="1" ht="11.25">
      <c r="A43" s="159" t="s">
        <v>77</v>
      </c>
      <c r="B43" s="159"/>
      <c r="C43" s="159"/>
      <c r="D43" s="159"/>
      <c r="E43" s="159"/>
      <c r="F43" s="159"/>
    </row>
    <row r="44" spans="1:6" s="3" customFormat="1" ht="11.25">
      <c r="A44" s="160" t="s">
        <v>54</v>
      </c>
      <c r="B44" s="160"/>
      <c r="C44" s="160"/>
      <c r="D44" s="160"/>
      <c r="E44" s="160"/>
      <c r="F44" s="160"/>
    </row>
    <row r="45" spans="1:6" ht="11.25">
      <c r="A45" s="161" t="s">
        <v>74</v>
      </c>
      <c r="B45" s="161"/>
      <c r="C45" s="161"/>
      <c r="D45" s="161"/>
      <c r="E45" s="161"/>
      <c r="F45" s="161"/>
    </row>
    <row r="46" spans="1:6" ht="21.75" customHeight="1">
      <c r="A46" s="150"/>
      <c r="B46" s="151"/>
      <c r="C46" s="151"/>
      <c r="D46" s="151"/>
      <c r="E46" s="151"/>
      <c r="F46" s="151"/>
    </row>
    <row r="47" ht="11.25" customHeight="1"/>
  </sheetData>
  <sheetProtection/>
  <mergeCells count="10">
    <mergeCell ref="A46:F46"/>
    <mergeCell ref="A37:A41"/>
    <mergeCell ref="A1:F1"/>
    <mergeCell ref="A3:B3"/>
    <mergeCell ref="A4:A16"/>
    <mergeCell ref="A17:A26"/>
    <mergeCell ref="A27:A36"/>
    <mergeCell ref="A43:F43"/>
    <mergeCell ref="A44:F44"/>
    <mergeCell ref="A45:F45"/>
  </mergeCells>
  <printOptions/>
  <pageMargins left="0.25" right="0.25" top="0.25" bottom="0.25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zoomScalePageLayoutView="0" workbookViewId="0" topLeftCell="A25">
      <selection activeCell="A48" sqref="A48:G48"/>
    </sheetView>
  </sheetViews>
  <sheetFormatPr defaultColWidth="11.421875" defaultRowHeight="12.75"/>
  <cols>
    <col min="1" max="1" width="50.7109375" style="12" customWidth="1"/>
    <col min="2" max="2" width="9.28125" style="13" bestFit="1" customWidth="1"/>
    <col min="3" max="3" width="7.57421875" style="13" bestFit="1" customWidth="1"/>
    <col min="4" max="4" width="10.421875" style="12" customWidth="1"/>
    <col min="5" max="5" width="7.57421875" style="12" bestFit="1" customWidth="1"/>
    <col min="6" max="6" width="9.140625" style="12" bestFit="1" customWidth="1"/>
    <col min="7" max="7" width="9.421875" style="12" customWidth="1"/>
    <col min="8" max="16384" width="11.421875" style="11" customWidth="1"/>
  </cols>
  <sheetData>
    <row r="1" spans="1:7" ht="23.25" customHeight="1">
      <c r="A1" s="155" t="s">
        <v>75</v>
      </c>
      <c r="B1" s="155"/>
      <c r="C1" s="155"/>
      <c r="D1" s="155"/>
      <c r="E1" s="155"/>
      <c r="F1" s="155"/>
      <c r="G1" s="155"/>
    </row>
    <row r="2" ht="13.5" thickBot="1"/>
    <row r="3" spans="1:7" s="31" customFormat="1" ht="24" customHeight="1">
      <c r="A3" s="162"/>
      <c r="B3" s="164" t="s">
        <v>78</v>
      </c>
      <c r="C3" s="165"/>
      <c r="D3" s="164" t="s">
        <v>94</v>
      </c>
      <c r="E3" s="165"/>
      <c r="F3" s="166" t="s">
        <v>79</v>
      </c>
      <c r="G3" s="167"/>
    </row>
    <row r="4" spans="1:7" s="35" customFormat="1" ht="51" customHeight="1">
      <c r="A4" s="163"/>
      <c r="B4" s="32" t="s">
        <v>1</v>
      </c>
      <c r="C4" s="33" t="s">
        <v>65</v>
      </c>
      <c r="D4" s="32" t="s">
        <v>1</v>
      </c>
      <c r="E4" s="33" t="s">
        <v>65</v>
      </c>
      <c r="F4" s="34" t="s">
        <v>42</v>
      </c>
      <c r="G4" s="34" t="s">
        <v>67</v>
      </c>
    </row>
    <row r="5" spans="1:7" s="31" customFormat="1" ht="11.25">
      <c r="A5" s="125" t="s">
        <v>59</v>
      </c>
      <c r="B5" s="126">
        <v>460652</v>
      </c>
      <c r="C5" s="82">
        <v>57.4</v>
      </c>
      <c r="D5" s="126">
        <v>458142</v>
      </c>
      <c r="E5" s="82">
        <v>57.2</v>
      </c>
      <c r="F5" s="127">
        <f>(B5/D5-1)*100</f>
        <v>0.5478650724011436</v>
      </c>
      <c r="G5" s="127">
        <f>C5-E5</f>
        <v>0.19999999999999574</v>
      </c>
    </row>
    <row r="6" spans="1:7" s="31" customFormat="1" ht="11.25">
      <c r="A6" s="128" t="s">
        <v>58</v>
      </c>
      <c r="B6" s="129">
        <v>27289</v>
      </c>
      <c r="C6" s="83">
        <v>46.25</v>
      </c>
      <c r="D6" s="129">
        <v>27074</v>
      </c>
      <c r="E6" s="83">
        <v>45.47</v>
      </c>
      <c r="F6" s="130">
        <f aca="true" t="shared" si="0" ref="F6:F43">(B6/D6-1)*100</f>
        <v>0.7941198197532584</v>
      </c>
      <c r="G6" s="130">
        <f aca="true" t="shared" si="1" ref="G6:G43">C6-E6</f>
        <v>0.7800000000000011</v>
      </c>
    </row>
    <row r="7" spans="1:7" s="31" customFormat="1" ht="11.25">
      <c r="A7" s="73" t="s">
        <v>80</v>
      </c>
      <c r="B7" s="74">
        <v>10498</v>
      </c>
      <c r="C7" s="75">
        <v>33.94</v>
      </c>
      <c r="D7" s="74">
        <v>10488</v>
      </c>
      <c r="E7" s="75">
        <v>33.12</v>
      </c>
      <c r="F7" s="76">
        <f t="shared" si="0"/>
        <v>0.09534706331044696</v>
      </c>
      <c r="G7" s="76">
        <f t="shared" si="1"/>
        <v>0.8200000000000003</v>
      </c>
    </row>
    <row r="8" spans="1:7" s="31" customFormat="1" ht="11.25">
      <c r="A8" s="73" t="s">
        <v>102</v>
      </c>
      <c r="B8" s="74">
        <v>12478</v>
      </c>
      <c r="C8" s="75">
        <v>59.51</v>
      </c>
      <c r="D8" s="74">
        <v>12285</v>
      </c>
      <c r="E8" s="75">
        <v>58.85</v>
      </c>
      <c r="F8" s="76">
        <f t="shared" si="0"/>
        <v>1.5710215710215802</v>
      </c>
      <c r="G8" s="76">
        <f t="shared" si="1"/>
        <v>0.6599999999999966</v>
      </c>
    </row>
    <row r="9" spans="1:7" s="31" customFormat="1" ht="11.25">
      <c r="A9" s="131" t="s">
        <v>89</v>
      </c>
      <c r="B9" s="132">
        <v>4313</v>
      </c>
      <c r="C9" s="133">
        <v>37.84</v>
      </c>
      <c r="D9" s="132">
        <v>4301</v>
      </c>
      <c r="E9" s="133">
        <v>37.34</v>
      </c>
      <c r="F9" s="134">
        <f t="shared" si="0"/>
        <v>0.2790048825854541</v>
      </c>
      <c r="G9" s="134">
        <f t="shared" si="1"/>
        <v>0.5</v>
      </c>
    </row>
    <row r="10" spans="1:7" s="31" customFormat="1" ht="11.25">
      <c r="A10" s="128" t="s">
        <v>43</v>
      </c>
      <c r="B10" s="129">
        <v>433271</v>
      </c>
      <c r="C10" s="83">
        <v>58.1</v>
      </c>
      <c r="D10" s="129">
        <v>430994</v>
      </c>
      <c r="E10" s="83">
        <v>57.94</v>
      </c>
      <c r="F10" s="130">
        <f t="shared" si="0"/>
        <v>0.5283136192151261</v>
      </c>
      <c r="G10" s="130">
        <f t="shared" si="1"/>
        <v>0.1600000000000037</v>
      </c>
    </row>
    <row r="11" spans="1:7" s="31" customFormat="1" ht="11.25">
      <c r="A11" s="73" t="s">
        <v>20</v>
      </c>
      <c r="B11" s="74">
        <v>63536</v>
      </c>
      <c r="C11" s="75">
        <v>55.65</v>
      </c>
      <c r="D11" s="74">
        <v>62901</v>
      </c>
      <c r="E11" s="75">
        <v>55.12</v>
      </c>
      <c r="F11" s="76">
        <f t="shared" si="0"/>
        <v>1.0095229010667506</v>
      </c>
      <c r="G11" s="76">
        <f t="shared" si="1"/>
        <v>0.5300000000000011</v>
      </c>
    </row>
    <row r="12" spans="1:7" s="31" customFormat="1" ht="11.25">
      <c r="A12" s="77" t="s">
        <v>103</v>
      </c>
      <c r="B12" s="78">
        <v>14536</v>
      </c>
      <c r="C12" s="79">
        <v>54.63</v>
      </c>
      <c r="D12" s="78">
        <v>14334</v>
      </c>
      <c r="E12" s="79">
        <v>53.66</v>
      </c>
      <c r="F12" s="80">
        <f t="shared" si="0"/>
        <v>1.409236779684675</v>
      </c>
      <c r="G12" s="80">
        <f t="shared" si="1"/>
        <v>0.970000000000006</v>
      </c>
    </row>
    <row r="13" spans="1:7" s="31" customFormat="1" ht="11.25">
      <c r="A13" s="73" t="s">
        <v>104</v>
      </c>
      <c r="B13" s="74">
        <v>16942</v>
      </c>
      <c r="C13" s="75">
        <v>32.17</v>
      </c>
      <c r="D13" s="132">
        <v>16381</v>
      </c>
      <c r="E13" s="75">
        <v>31.84</v>
      </c>
      <c r="F13" s="76">
        <f t="shared" si="0"/>
        <v>3.4246993468042275</v>
      </c>
      <c r="G13" s="76">
        <f t="shared" si="1"/>
        <v>0.33000000000000185</v>
      </c>
    </row>
    <row r="14" spans="1:7" s="31" customFormat="1" ht="11.25">
      <c r="A14" s="73" t="s">
        <v>44</v>
      </c>
      <c r="B14" s="74">
        <v>303828</v>
      </c>
      <c r="C14" s="75">
        <v>60.29</v>
      </c>
      <c r="D14" s="74">
        <v>303129</v>
      </c>
      <c r="E14" s="75">
        <v>60.22</v>
      </c>
      <c r="F14" s="76">
        <f t="shared" si="0"/>
        <v>0.23059489524261956</v>
      </c>
      <c r="G14" s="76">
        <f t="shared" si="1"/>
        <v>0.07000000000000028</v>
      </c>
    </row>
    <row r="15" spans="1:7" s="31" customFormat="1" ht="11.25">
      <c r="A15" s="131" t="s">
        <v>88</v>
      </c>
      <c r="B15" s="132">
        <v>1173</v>
      </c>
      <c r="C15" s="133">
        <v>31.12</v>
      </c>
      <c r="D15" s="132">
        <v>1189</v>
      </c>
      <c r="E15" s="133">
        <v>30.78</v>
      </c>
      <c r="F15" s="134">
        <f t="shared" si="0"/>
        <v>-1.345668629100083</v>
      </c>
      <c r="G15" s="134">
        <f t="shared" si="1"/>
        <v>0.33999999999999986</v>
      </c>
    </row>
    <row r="16" spans="1:7" s="36" customFormat="1" ht="11.25">
      <c r="A16" s="73" t="s">
        <v>21</v>
      </c>
      <c r="B16" s="132">
        <v>4224</v>
      </c>
      <c r="C16" s="75">
        <v>20.71</v>
      </c>
      <c r="D16" s="74">
        <v>3988</v>
      </c>
      <c r="E16" s="75">
        <v>19.08</v>
      </c>
      <c r="F16" s="76">
        <f t="shared" si="0"/>
        <v>5.917753259779346</v>
      </c>
      <c r="G16" s="76">
        <f t="shared" si="1"/>
        <v>1.6300000000000026</v>
      </c>
    </row>
    <row r="17" spans="1:7" s="36" customFormat="1" ht="11.25">
      <c r="A17" s="73" t="s">
        <v>105</v>
      </c>
      <c r="B17" s="132">
        <v>43568</v>
      </c>
      <c r="C17" s="133">
        <v>60.86</v>
      </c>
      <c r="D17" s="132">
        <v>43406</v>
      </c>
      <c r="E17" s="75">
        <v>60.21</v>
      </c>
      <c r="F17" s="76">
        <f t="shared" si="0"/>
        <v>0.3732202921255201</v>
      </c>
      <c r="G17" s="76">
        <f t="shared" si="1"/>
        <v>0.6499999999999986</v>
      </c>
    </row>
    <row r="18" spans="1:7" s="36" customFormat="1" ht="11.25">
      <c r="A18" s="135" t="s">
        <v>22</v>
      </c>
      <c r="B18" s="136">
        <v>11</v>
      </c>
      <c r="C18" s="137">
        <v>45.45</v>
      </c>
      <c r="D18" s="138" t="s">
        <v>92</v>
      </c>
      <c r="E18" s="139" t="s">
        <v>92</v>
      </c>
      <c r="F18" s="140" t="s">
        <v>92</v>
      </c>
      <c r="G18" s="140" t="s">
        <v>92</v>
      </c>
    </row>
    <row r="19" spans="1:7" s="36" customFormat="1" ht="11.25">
      <c r="A19" s="125" t="s">
        <v>45</v>
      </c>
      <c r="B19" s="126">
        <v>594168</v>
      </c>
      <c r="C19" s="82">
        <v>73.93</v>
      </c>
      <c r="D19" s="126">
        <v>594360</v>
      </c>
      <c r="E19" s="82">
        <v>73.54</v>
      </c>
      <c r="F19" s="127">
        <f t="shared" si="0"/>
        <v>-0.03230365435089588</v>
      </c>
      <c r="G19" s="127">
        <f t="shared" si="1"/>
        <v>0.39000000000000057</v>
      </c>
    </row>
    <row r="20" spans="1:7" s="36" customFormat="1" ht="11.25">
      <c r="A20" s="141" t="s">
        <v>46</v>
      </c>
      <c r="B20" s="129">
        <v>437497</v>
      </c>
      <c r="C20" s="83">
        <v>78.02</v>
      </c>
      <c r="D20" s="129">
        <v>436416</v>
      </c>
      <c r="E20" s="83">
        <v>77.58</v>
      </c>
      <c r="F20" s="130">
        <f t="shared" si="0"/>
        <v>0.24769944273352884</v>
      </c>
      <c r="G20" s="130">
        <f t="shared" si="1"/>
        <v>0.4399999999999977</v>
      </c>
    </row>
    <row r="21" spans="1:7" s="36" customFormat="1" ht="11.25">
      <c r="A21" s="73" t="s">
        <v>81</v>
      </c>
      <c r="B21" s="74">
        <v>346402</v>
      </c>
      <c r="C21" s="75">
        <v>83.72</v>
      </c>
      <c r="D21" s="74">
        <v>343869</v>
      </c>
      <c r="E21" s="75">
        <v>83.39</v>
      </c>
      <c r="F21" s="76">
        <f t="shared" si="0"/>
        <v>0.736617723609867</v>
      </c>
      <c r="G21" s="76">
        <f t="shared" si="1"/>
        <v>0.3299999999999983</v>
      </c>
    </row>
    <row r="22" spans="1:7" s="36" customFormat="1" ht="11.25">
      <c r="A22" s="73" t="s">
        <v>23</v>
      </c>
      <c r="B22" s="74">
        <v>59783</v>
      </c>
      <c r="C22" s="75">
        <v>50.66</v>
      </c>
      <c r="D22" s="74">
        <v>60318</v>
      </c>
      <c r="E22" s="75">
        <v>50.6</v>
      </c>
      <c r="F22" s="76">
        <f t="shared" si="0"/>
        <v>-0.8869657482011961</v>
      </c>
      <c r="G22" s="76">
        <f t="shared" si="1"/>
        <v>0.05999999999999517</v>
      </c>
    </row>
    <row r="23" spans="1:7" s="36" customFormat="1" ht="11.25">
      <c r="A23" s="73" t="s">
        <v>71</v>
      </c>
      <c r="B23" s="74">
        <v>1662</v>
      </c>
      <c r="C23" s="75">
        <v>51.81</v>
      </c>
      <c r="D23" s="74">
        <v>2082</v>
      </c>
      <c r="E23" s="75">
        <v>51.88</v>
      </c>
      <c r="F23" s="76">
        <f t="shared" si="0"/>
        <v>-20.172910662824208</v>
      </c>
      <c r="G23" s="76">
        <f t="shared" si="1"/>
        <v>-0.07000000000000028</v>
      </c>
    </row>
    <row r="24" spans="1:7" s="36" customFormat="1" ht="11.25">
      <c r="A24" s="73" t="s">
        <v>98</v>
      </c>
      <c r="B24" s="74">
        <v>3674</v>
      </c>
      <c r="C24" s="75">
        <v>31.6</v>
      </c>
      <c r="D24" s="74">
        <v>4202</v>
      </c>
      <c r="E24" s="75">
        <v>31.15</v>
      </c>
      <c r="F24" s="76">
        <f t="shared" si="0"/>
        <v>-12.565445026178013</v>
      </c>
      <c r="G24" s="76">
        <f t="shared" si="1"/>
        <v>0.45000000000000284</v>
      </c>
    </row>
    <row r="25" spans="1:7" s="36" customFormat="1" ht="11.25">
      <c r="A25" s="73" t="s">
        <v>106</v>
      </c>
      <c r="B25" s="74">
        <v>25976</v>
      </c>
      <c r="C25" s="75">
        <v>73.23</v>
      </c>
      <c r="D25" s="74">
        <v>25945</v>
      </c>
      <c r="E25" s="75">
        <v>72.9</v>
      </c>
      <c r="F25" s="76">
        <f t="shared" si="0"/>
        <v>0.11948352283677188</v>
      </c>
      <c r="G25" s="76">
        <f t="shared" si="1"/>
        <v>0.3299999999999983</v>
      </c>
    </row>
    <row r="26" spans="1:7" s="36" customFormat="1" ht="11.25">
      <c r="A26" s="141" t="s">
        <v>47</v>
      </c>
      <c r="B26" s="129">
        <v>156157</v>
      </c>
      <c r="C26" s="83">
        <v>62.48</v>
      </c>
      <c r="D26" s="129">
        <v>157329</v>
      </c>
      <c r="E26" s="83">
        <v>62.54</v>
      </c>
      <c r="F26" s="130">
        <f t="shared" si="0"/>
        <v>-0.7449357715360816</v>
      </c>
      <c r="G26" s="130">
        <f t="shared" si="1"/>
        <v>-0.060000000000002274</v>
      </c>
    </row>
    <row r="27" spans="1:7" s="36" customFormat="1" ht="11.25">
      <c r="A27" s="73" t="s">
        <v>24</v>
      </c>
      <c r="B27" s="132">
        <v>10109</v>
      </c>
      <c r="C27" s="133">
        <v>87.97</v>
      </c>
      <c r="D27" s="132">
        <v>10129</v>
      </c>
      <c r="E27" s="133">
        <v>87.99</v>
      </c>
      <c r="F27" s="134">
        <f t="shared" si="0"/>
        <v>-0.19745285813012048</v>
      </c>
      <c r="G27" s="134">
        <f t="shared" si="1"/>
        <v>-0.01999999999999602</v>
      </c>
    </row>
    <row r="28" spans="1:7" s="36" customFormat="1" ht="11.25">
      <c r="A28" s="73" t="s">
        <v>48</v>
      </c>
      <c r="B28" s="74">
        <v>1605</v>
      </c>
      <c r="C28" s="75">
        <v>77.76</v>
      </c>
      <c r="D28" s="74">
        <v>2047</v>
      </c>
      <c r="E28" s="75">
        <v>78.02</v>
      </c>
      <c r="F28" s="76">
        <f t="shared" si="0"/>
        <v>-21.592574499267226</v>
      </c>
      <c r="G28" s="76">
        <f t="shared" si="1"/>
        <v>-0.2599999999999909</v>
      </c>
    </row>
    <row r="29" spans="1:7" s="36" customFormat="1" ht="22.5">
      <c r="A29" s="73" t="s">
        <v>25</v>
      </c>
      <c r="B29" s="74">
        <v>126119</v>
      </c>
      <c r="C29" s="75">
        <v>60.73</v>
      </c>
      <c r="D29" s="74">
        <v>126865</v>
      </c>
      <c r="E29" s="75">
        <v>60.74</v>
      </c>
      <c r="F29" s="76">
        <f t="shared" si="0"/>
        <v>-0.5880266424939884</v>
      </c>
      <c r="G29" s="76">
        <f t="shared" si="1"/>
        <v>-0.010000000000005116</v>
      </c>
    </row>
    <row r="30" spans="1:7" s="36" customFormat="1" ht="11.25">
      <c r="A30" s="77" t="s">
        <v>26</v>
      </c>
      <c r="B30" s="78">
        <v>46653</v>
      </c>
      <c r="C30" s="79">
        <v>78.46</v>
      </c>
      <c r="D30" s="78">
        <v>46296</v>
      </c>
      <c r="E30" s="79">
        <v>78.27</v>
      </c>
      <c r="F30" s="80">
        <f t="shared" si="0"/>
        <v>0.7711249351995964</v>
      </c>
      <c r="G30" s="80">
        <f t="shared" si="1"/>
        <v>0.18999999999999773</v>
      </c>
    </row>
    <row r="31" spans="1:7" s="37" customFormat="1" ht="22.5">
      <c r="A31" s="73" t="s">
        <v>27</v>
      </c>
      <c r="B31" s="74">
        <v>1228</v>
      </c>
      <c r="C31" s="75">
        <v>31.76</v>
      </c>
      <c r="D31" s="74">
        <v>1177</v>
      </c>
      <c r="E31" s="75">
        <v>31.35</v>
      </c>
      <c r="F31" s="76">
        <f t="shared" si="0"/>
        <v>4.33305012744265</v>
      </c>
      <c r="G31" s="76">
        <f t="shared" si="1"/>
        <v>0.41000000000000014</v>
      </c>
    </row>
    <row r="32" spans="1:7" s="36" customFormat="1" ht="11.25">
      <c r="A32" s="142" t="s">
        <v>68</v>
      </c>
      <c r="B32" s="143">
        <v>17096</v>
      </c>
      <c r="C32" s="144">
        <v>61.1</v>
      </c>
      <c r="D32" s="143">
        <v>17111</v>
      </c>
      <c r="E32" s="144">
        <v>61.17</v>
      </c>
      <c r="F32" s="145">
        <f t="shared" si="0"/>
        <v>-0.0876629069019974</v>
      </c>
      <c r="G32" s="145">
        <f t="shared" si="1"/>
        <v>-0.07000000000000028</v>
      </c>
    </row>
    <row r="33" spans="1:7" s="36" customFormat="1" ht="11.25">
      <c r="A33" s="125" t="s">
        <v>49</v>
      </c>
      <c r="B33" s="126">
        <v>284176</v>
      </c>
      <c r="C33" s="82">
        <v>46.6</v>
      </c>
      <c r="D33" s="126">
        <v>286266</v>
      </c>
      <c r="E33" s="82">
        <v>47.36</v>
      </c>
      <c r="F33" s="127">
        <f t="shared" si="0"/>
        <v>-0.7300901958318451</v>
      </c>
      <c r="G33" s="127">
        <f t="shared" si="1"/>
        <v>-0.759999999999998</v>
      </c>
    </row>
    <row r="34" spans="1:7" s="36" customFormat="1" ht="11.25">
      <c r="A34" s="141" t="s">
        <v>50</v>
      </c>
      <c r="B34" s="129">
        <v>103608</v>
      </c>
      <c r="C34" s="83">
        <v>20.61</v>
      </c>
      <c r="D34" s="129">
        <v>102046</v>
      </c>
      <c r="E34" s="83">
        <v>20.15</v>
      </c>
      <c r="F34" s="130">
        <f t="shared" si="0"/>
        <v>1.5306822413421406</v>
      </c>
      <c r="G34" s="130">
        <f t="shared" si="1"/>
        <v>0.46000000000000085</v>
      </c>
    </row>
    <row r="35" spans="1:7" s="36" customFormat="1" ht="22.5">
      <c r="A35" s="73" t="s">
        <v>28</v>
      </c>
      <c r="B35" s="74">
        <v>103594</v>
      </c>
      <c r="C35" s="75">
        <v>20.6</v>
      </c>
      <c r="D35" s="74">
        <v>102031</v>
      </c>
      <c r="E35" s="75">
        <v>20.14</v>
      </c>
      <c r="F35" s="76">
        <f t="shared" si="0"/>
        <v>1.5318873675647549</v>
      </c>
      <c r="G35" s="76">
        <f t="shared" si="1"/>
        <v>0.46000000000000085</v>
      </c>
    </row>
    <row r="36" spans="1:7" s="36" customFormat="1" ht="11.25">
      <c r="A36" s="77" t="s">
        <v>29</v>
      </c>
      <c r="B36" s="78">
        <v>51460</v>
      </c>
      <c r="C36" s="79">
        <v>18.26</v>
      </c>
      <c r="D36" s="78">
        <v>48638</v>
      </c>
      <c r="E36" s="79">
        <v>17.79</v>
      </c>
      <c r="F36" s="80">
        <f t="shared" si="0"/>
        <v>5.802047781569963</v>
      </c>
      <c r="G36" s="80">
        <f t="shared" si="1"/>
        <v>0.4700000000000024</v>
      </c>
    </row>
    <row r="37" spans="1:7" s="36" customFormat="1" ht="11.25">
      <c r="A37" s="77" t="s">
        <v>30</v>
      </c>
      <c r="B37" s="78">
        <v>52134</v>
      </c>
      <c r="C37" s="79">
        <v>22.9</v>
      </c>
      <c r="D37" s="78">
        <v>53393</v>
      </c>
      <c r="E37" s="79">
        <v>22.29</v>
      </c>
      <c r="F37" s="80">
        <f t="shared" si="0"/>
        <v>-2.3579870020414617</v>
      </c>
      <c r="G37" s="80">
        <f t="shared" si="1"/>
        <v>0.6099999999999994</v>
      </c>
    </row>
    <row r="38" spans="1:7" s="36" customFormat="1" ht="11.25">
      <c r="A38" s="73" t="s">
        <v>31</v>
      </c>
      <c r="B38" s="74">
        <v>14</v>
      </c>
      <c r="C38" s="75">
        <v>71.43</v>
      </c>
      <c r="D38" s="74">
        <v>15</v>
      </c>
      <c r="E38" s="75">
        <v>80</v>
      </c>
      <c r="F38" s="76">
        <f t="shared" si="0"/>
        <v>-6.666666666666665</v>
      </c>
      <c r="G38" s="76">
        <f t="shared" si="1"/>
        <v>-8.569999999999993</v>
      </c>
    </row>
    <row r="39" spans="1:7" s="36" customFormat="1" ht="11.25">
      <c r="A39" s="141" t="s">
        <v>51</v>
      </c>
      <c r="B39" s="129">
        <v>180037</v>
      </c>
      <c r="C39" s="83">
        <v>61.57</v>
      </c>
      <c r="D39" s="129">
        <v>183697</v>
      </c>
      <c r="E39" s="83">
        <v>62.51</v>
      </c>
      <c r="F39" s="130">
        <f t="shared" si="0"/>
        <v>-1.992411416626294</v>
      </c>
      <c r="G39" s="130">
        <f t="shared" si="1"/>
        <v>-0.9399999999999977</v>
      </c>
    </row>
    <row r="40" spans="1:7" s="36" customFormat="1" ht="11.25">
      <c r="A40" s="73" t="s">
        <v>32</v>
      </c>
      <c r="B40" s="74">
        <v>149166</v>
      </c>
      <c r="C40" s="75">
        <v>69.32</v>
      </c>
      <c r="D40" s="74">
        <v>152077</v>
      </c>
      <c r="E40" s="75">
        <v>69.85</v>
      </c>
      <c r="F40" s="76">
        <f t="shared" si="0"/>
        <v>-1.9141619048245295</v>
      </c>
      <c r="G40" s="76">
        <f t="shared" si="1"/>
        <v>-0.5300000000000011</v>
      </c>
    </row>
    <row r="41" spans="1:7" s="36" customFormat="1" ht="11.25">
      <c r="A41" s="73" t="s">
        <v>33</v>
      </c>
      <c r="B41" s="74">
        <v>27718</v>
      </c>
      <c r="C41" s="75">
        <v>21.31</v>
      </c>
      <c r="D41" s="74">
        <v>26283</v>
      </c>
      <c r="E41" s="75">
        <v>20.74</v>
      </c>
      <c r="F41" s="76">
        <f t="shared" si="0"/>
        <v>5.4598029144313776</v>
      </c>
      <c r="G41" s="76">
        <f t="shared" si="1"/>
        <v>0.5700000000000003</v>
      </c>
    </row>
    <row r="42" spans="1:7" s="36" customFormat="1" ht="11.25">
      <c r="A42" s="142" t="s">
        <v>34</v>
      </c>
      <c r="B42" s="143">
        <v>3153</v>
      </c>
      <c r="C42" s="144">
        <v>49</v>
      </c>
      <c r="D42" s="143">
        <v>5337</v>
      </c>
      <c r="E42" s="144">
        <v>59.04</v>
      </c>
      <c r="F42" s="145">
        <f t="shared" si="0"/>
        <v>-40.921866216975836</v>
      </c>
      <c r="G42" s="145">
        <f t="shared" si="1"/>
        <v>-10.04</v>
      </c>
    </row>
    <row r="43" spans="1:7" s="36" customFormat="1" ht="12" thickBot="1">
      <c r="A43" s="146" t="s">
        <v>17</v>
      </c>
      <c r="B43" s="147">
        <v>1338996</v>
      </c>
      <c r="C43" s="148">
        <v>62.42</v>
      </c>
      <c r="D43" s="147">
        <v>1338768</v>
      </c>
      <c r="E43" s="148">
        <v>62.35</v>
      </c>
      <c r="F43" s="149">
        <f t="shared" si="0"/>
        <v>0.01703058334230345</v>
      </c>
      <c r="G43" s="149">
        <f t="shared" si="1"/>
        <v>0.07000000000000028</v>
      </c>
    </row>
    <row r="44" spans="1:7" s="10" customFormat="1" ht="12">
      <c r="A44" s="168" t="s">
        <v>77</v>
      </c>
      <c r="B44" s="168"/>
      <c r="C44" s="168"/>
      <c r="D44" s="168"/>
      <c r="E44" s="168"/>
      <c r="F44" s="168"/>
      <c r="G44" s="168"/>
    </row>
    <row r="45" spans="1:7" s="179" customFormat="1" ht="21" customHeight="1">
      <c r="A45" s="169" t="s">
        <v>60</v>
      </c>
      <c r="B45" s="169"/>
      <c r="C45" s="169"/>
      <c r="D45" s="169"/>
      <c r="E45" s="169"/>
      <c r="F45" s="169"/>
      <c r="G45" s="169"/>
    </row>
    <row r="46" spans="1:7" ht="11.25" customHeight="1">
      <c r="A46" s="169" t="s">
        <v>74</v>
      </c>
      <c r="B46" s="172"/>
      <c r="C46" s="172"/>
      <c r="D46" s="172"/>
      <c r="E46" s="172"/>
      <c r="F46" s="172"/>
      <c r="G46" s="172"/>
    </row>
    <row r="47" spans="1:7" ht="46.5" customHeight="1">
      <c r="A47" s="169" t="s">
        <v>96</v>
      </c>
      <c r="B47" s="173"/>
      <c r="C47" s="173"/>
      <c r="D47" s="173"/>
      <c r="E47" s="173"/>
      <c r="F47" s="173"/>
      <c r="G47" s="173"/>
    </row>
    <row r="48" spans="1:7" ht="24" customHeight="1">
      <c r="A48" s="169" t="s">
        <v>90</v>
      </c>
      <c r="B48" s="170"/>
      <c r="C48" s="170"/>
      <c r="D48" s="170"/>
      <c r="E48" s="170"/>
      <c r="F48" s="170"/>
      <c r="G48" s="170"/>
    </row>
    <row r="49" spans="1:7" ht="12.75">
      <c r="A49" s="171" t="s">
        <v>91</v>
      </c>
      <c r="B49" s="171"/>
      <c r="C49" s="171"/>
      <c r="D49" s="171"/>
      <c r="E49" s="171"/>
      <c r="F49" s="171"/>
      <c r="G49" s="171"/>
    </row>
    <row r="50" spans="1:7" ht="12.75">
      <c r="A50" s="171" t="s">
        <v>97</v>
      </c>
      <c r="B50" s="171"/>
      <c r="C50" s="171"/>
      <c r="D50" s="171"/>
      <c r="E50" s="171"/>
      <c r="F50" s="171"/>
      <c r="G50" s="171"/>
    </row>
    <row r="51" spans="1:7" ht="12.75">
      <c r="A51" s="171" t="s">
        <v>95</v>
      </c>
      <c r="B51" s="171"/>
      <c r="C51" s="171"/>
      <c r="D51" s="171"/>
      <c r="E51" s="171"/>
      <c r="F51" s="171"/>
      <c r="G51" s="171"/>
    </row>
    <row r="52" spans="1:7" ht="12.75">
      <c r="A52" s="171" t="s">
        <v>93</v>
      </c>
      <c r="B52" s="171"/>
      <c r="C52" s="171"/>
      <c r="D52" s="171"/>
      <c r="E52" s="171"/>
      <c r="F52" s="171"/>
      <c r="G52" s="171"/>
    </row>
    <row r="53" ht="12.75">
      <c r="A53" s="14"/>
    </row>
  </sheetData>
  <sheetProtection/>
  <mergeCells count="14">
    <mergeCell ref="A48:G48"/>
    <mergeCell ref="A45:G45"/>
    <mergeCell ref="A50:G50"/>
    <mergeCell ref="A52:G52"/>
    <mergeCell ref="A49:G49"/>
    <mergeCell ref="A46:G46"/>
    <mergeCell ref="A47:G47"/>
    <mergeCell ref="A51:G51"/>
    <mergeCell ref="A1:G1"/>
    <mergeCell ref="A3:A4"/>
    <mergeCell ref="B3:C3"/>
    <mergeCell ref="D3:E3"/>
    <mergeCell ref="F3:G3"/>
    <mergeCell ref="A44:G4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B21" sqref="B21"/>
    </sheetView>
  </sheetViews>
  <sheetFormatPr defaultColWidth="11.421875" defaultRowHeight="12.75"/>
  <cols>
    <col min="1" max="1" width="22.28125" style="2" customWidth="1"/>
    <col min="2" max="5" width="20.7109375" style="2" customWidth="1"/>
    <col min="6" max="16384" width="11.421875" style="2" customWidth="1"/>
  </cols>
  <sheetData>
    <row r="1" spans="1:5" s="1" customFormat="1" ht="24" customHeight="1">
      <c r="A1" s="175" t="s">
        <v>87</v>
      </c>
      <c r="B1" s="175"/>
      <c r="C1" s="175"/>
      <c r="D1" s="175"/>
      <c r="E1" s="175"/>
    </row>
    <row r="2" spans="1:5" ht="13.5" thickBot="1">
      <c r="A2" s="4"/>
      <c r="B2" s="4"/>
      <c r="C2" s="4"/>
      <c r="D2" s="4"/>
      <c r="E2" s="4"/>
    </row>
    <row r="3" spans="1:5" s="8" customFormat="1" ht="22.5">
      <c r="A3" s="38" t="s">
        <v>0</v>
      </c>
      <c r="B3" s="39" t="s">
        <v>1</v>
      </c>
      <c r="C3" s="39" t="s">
        <v>52</v>
      </c>
      <c r="D3" s="39" t="s">
        <v>53</v>
      </c>
      <c r="E3" s="40" t="s">
        <v>66</v>
      </c>
    </row>
    <row r="4" spans="1:5" s="45" customFormat="1" ht="11.25">
      <c r="A4" s="41" t="s">
        <v>10</v>
      </c>
      <c r="B4" s="42">
        <v>428838</v>
      </c>
      <c r="C4" s="43">
        <v>24.39</v>
      </c>
      <c r="D4" s="43">
        <v>18.13</v>
      </c>
      <c r="E4" s="44">
        <v>16.54</v>
      </c>
    </row>
    <row r="5" spans="1:5" s="45" customFormat="1" ht="11.25">
      <c r="A5" s="41" t="s">
        <v>11</v>
      </c>
      <c r="B5" s="42">
        <v>127969</v>
      </c>
      <c r="C5" s="43">
        <v>4.84</v>
      </c>
      <c r="D5" s="43">
        <v>14.57</v>
      </c>
      <c r="E5" s="44">
        <v>44.54</v>
      </c>
    </row>
    <row r="6" spans="1:5" s="45" customFormat="1" ht="11.25">
      <c r="A6" s="41" t="s">
        <v>12</v>
      </c>
      <c r="B6" s="42">
        <v>79542</v>
      </c>
      <c r="C6" s="43">
        <v>3.73</v>
      </c>
      <c r="D6" s="43">
        <v>6.36</v>
      </c>
      <c r="E6" s="44">
        <v>31.28</v>
      </c>
    </row>
    <row r="7" spans="1:5" s="45" customFormat="1" ht="11.25">
      <c r="A7" s="41" t="s">
        <v>41</v>
      </c>
      <c r="B7" s="42">
        <v>39331</v>
      </c>
      <c r="C7" s="43">
        <v>2.64</v>
      </c>
      <c r="D7" s="43">
        <v>0.16</v>
      </c>
      <c r="E7" s="44">
        <v>1.56</v>
      </c>
    </row>
    <row r="8" spans="1:5" s="45" customFormat="1" ht="11.25">
      <c r="A8" s="41" t="s">
        <v>38</v>
      </c>
      <c r="B8" s="42">
        <v>91917</v>
      </c>
      <c r="C8" s="43">
        <v>4.66</v>
      </c>
      <c r="D8" s="43">
        <v>6</v>
      </c>
      <c r="E8" s="44">
        <v>25.52</v>
      </c>
    </row>
    <row r="9" spans="1:5" s="45" customFormat="1" ht="11.25">
      <c r="A9" s="41" t="s">
        <v>39</v>
      </c>
      <c r="B9" s="42">
        <v>2616</v>
      </c>
      <c r="C9" s="43">
        <v>0.12</v>
      </c>
      <c r="D9" s="43">
        <v>0.23</v>
      </c>
      <c r="E9" s="44">
        <v>33.75</v>
      </c>
    </row>
    <row r="10" spans="1:5" s="45" customFormat="1" ht="11.25">
      <c r="A10" s="41" t="s">
        <v>40</v>
      </c>
      <c r="B10" s="42">
        <v>24025</v>
      </c>
      <c r="C10" s="43">
        <v>1.57</v>
      </c>
      <c r="D10" s="43">
        <v>0.25</v>
      </c>
      <c r="E10" s="44">
        <v>4.07</v>
      </c>
    </row>
    <row r="11" spans="1:5" s="45" customFormat="1" ht="11.25">
      <c r="A11" s="41" t="s">
        <v>14</v>
      </c>
      <c r="B11" s="42">
        <v>169736</v>
      </c>
      <c r="C11" s="43">
        <v>8.91</v>
      </c>
      <c r="D11" s="43">
        <v>9.96</v>
      </c>
      <c r="E11" s="44">
        <v>22.94</v>
      </c>
    </row>
    <row r="12" spans="1:5" s="45" customFormat="1" ht="11.25">
      <c r="A12" s="41" t="s">
        <v>15</v>
      </c>
      <c r="B12" s="42">
        <v>18718</v>
      </c>
      <c r="C12" s="43">
        <v>0.92</v>
      </c>
      <c r="D12" s="43">
        <v>1.33</v>
      </c>
      <c r="E12" s="44">
        <v>27.85</v>
      </c>
    </row>
    <row r="13" spans="1:5" s="45" customFormat="1" ht="11.25">
      <c r="A13" s="41" t="s">
        <v>16</v>
      </c>
      <c r="B13" s="42">
        <v>850442</v>
      </c>
      <c r="C13" s="43">
        <v>47.92</v>
      </c>
      <c r="D13" s="43">
        <v>37.65</v>
      </c>
      <c r="E13" s="44">
        <v>17.32</v>
      </c>
    </row>
    <row r="14" spans="1:5" s="45" customFormat="1" ht="9.75" customHeight="1">
      <c r="A14" s="41" t="s">
        <v>83</v>
      </c>
      <c r="B14" s="42">
        <v>25369</v>
      </c>
      <c r="C14" s="43">
        <v>0.3</v>
      </c>
      <c r="D14" s="43">
        <v>5.36</v>
      </c>
      <c r="E14" s="44">
        <v>82.65</v>
      </c>
    </row>
    <row r="15" spans="1:5" s="8" customFormat="1" ht="15.75" customHeight="1" thickBot="1">
      <c r="A15" s="46" t="s">
        <v>99</v>
      </c>
      <c r="B15" s="47">
        <v>1858503</v>
      </c>
      <c r="C15" s="48">
        <v>100</v>
      </c>
      <c r="D15" s="48">
        <v>100</v>
      </c>
      <c r="E15" s="49">
        <v>21.05</v>
      </c>
    </row>
    <row r="16" spans="1:5" s="3" customFormat="1" ht="18" customHeight="1">
      <c r="A16" s="176" t="s">
        <v>77</v>
      </c>
      <c r="B16" s="176"/>
      <c r="C16" s="176"/>
      <c r="D16" s="176"/>
      <c r="E16" s="176"/>
    </row>
    <row r="17" spans="1:5" s="3" customFormat="1" ht="14.25" customHeight="1">
      <c r="A17" s="177" t="s">
        <v>54</v>
      </c>
      <c r="B17" s="174"/>
      <c r="C17" s="174"/>
      <c r="D17" s="174"/>
      <c r="E17" s="174"/>
    </row>
    <row r="18" spans="1:5" ht="12.75" customHeight="1">
      <c r="A18" s="174" t="s">
        <v>82</v>
      </c>
      <c r="B18" s="174"/>
      <c r="C18" s="174"/>
      <c r="D18" s="174"/>
      <c r="E18" s="174"/>
    </row>
    <row r="19" spans="1:5" ht="12.75" customHeight="1">
      <c r="A19" s="174" t="s">
        <v>86</v>
      </c>
      <c r="B19" s="174"/>
      <c r="C19" s="174"/>
      <c r="D19" s="174"/>
      <c r="E19" s="174"/>
    </row>
    <row r="20" spans="1:5" s="3" customFormat="1" ht="24" customHeight="1">
      <c r="A20" s="174" t="s">
        <v>85</v>
      </c>
      <c r="B20" s="174"/>
      <c r="C20" s="174"/>
      <c r="D20" s="174"/>
      <c r="E20" s="174"/>
    </row>
    <row r="21" spans="1:5" ht="30.75" customHeight="1">
      <c r="A21" s="15"/>
      <c r="B21" s="15"/>
      <c r="C21" s="15"/>
      <c r="D21" s="15"/>
      <c r="E21" s="15"/>
    </row>
    <row r="24" spans="1:7" ht="32.25" customHeight="1">
      <c r="A24" s="16"/>
      <c r="B24" s="16"/>
      <c r="C24" s="16"/>
      <c r="D24" s="16"/>
      <c r="E24" s="16"/>
      <c r="F24" s="16"/>
      <c r="G24" s="16"/>
    </row>
  </sheetData>
  <sheetProtection/>
  <mergeCells count="6">
    <mergeCell ref="A19:E19"/>
    <mergeCell ref="A1:E1"/>
    <mergeCell ref="A20:E20"/>
    <mergeCell ref="A18:E18"/>
    <mergeCell ref="A16:E16"/>
    <mergeCell ref="A17:E17"/>
  </mergeCells>
  <printOptions/>
  <pageMargins left="0.25" right="0.25" top="0.25" bottom="0.25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GridLines="0" tabSelected="1" zoomScalePageLayoutView="0" workbookViewId="0" topLeftCell="A1">
      <selection activeCell="A13" sqref="A13:E13"/>
    </sheetView>
  </sheetViews>
  <sheetFormatPr defaultColWidth="11.421875" defaultRowHeight="12.75"/>
  <cols>
    <col min="1" max="1" width="21.421875" style="18" customWidth="1"/>
    <col min="2" max="5" width="16.7109375" style="18" customWidth="1"/>
    <col min="6" max="6" width="11.421875" style="18" customWidth="1"/>
    <col min="7" max="7" width="14.7109375" style="18" bestFit="1" customWidth="1"/>
    <col min="8" max="16384" width="11.421875" style="18" customWidth="1"/>
  </cols>
  <sheetData>
    <row r="1" spans="1:5" s="5" customFormat="1" ht="24" customHeight="1">
      <c r="A1" s="175" t="s">
        <v>84</v>
      </c>
      <c r="B1" s="175"/>
      <c r="C1" s="175"/>
      <c r="D1" s="175"/>
      <c r="E1" s="175"/>
    </row>
    <row r="2" spans="1:5" ht="8.25" customHeight="1" thickBot="1">
      <c r="A2" s="17"/>
      <c r="B2" s="17"/>
      <c r="C2" s="17"/>
      <c r="D2" s="17"/>
      <c r="E2" s="17"/>
    </row>
    <row r="3" spans="1:5" s="19" customFormat="1" ht="33.75">
      <c r="A3" s="50"/>
      <c r="B3" s="51" t="s">
        <v>1</v>
      </c>
      <c r="C3" s="51" t="s">
        <v>69</v>
      </c>
      <c r="D3" s="51" t="s">
        <v>70</v>
      </c>
      <c r="E3" s="52" t="s">
        <v>66</v>
      </c>
    </row>
    <row r="4" spans="1:5" ht="12.75" customHeight="1">
      <c r="A4" s="53" t="s">
        <v>10</v>
      </c>
      <c r="B4" s="54">
        <v>112268</v>
      </c>
      <c r="C4" s="55">
        <v>10.5</v>
      </c>
      <c r="D4" s="55">
        <v>11.08</v>
      </c>
      <c r="E4" s="56">
        <v>23.6</v>
      </c>
    </row>
    <row r="5" spans="1:5" ht="12.75" customHeight="1">
      <c r="A5" s="57" t="s">
        <v>13</v>
      </c>
      <c r="B5" s="58">
        <v>44764</v>
      </c>
      <c r="C5" s="59">
        <v>4.51</v>
      </c>
      <c r="D5" s="59">
        <v>3.31</v>
      </c>
      <c r="E5" s="60">
        <v>17.69</v>
      </c>
    </row>
    <row r="6" spans="1:5" ht="12.75" customHeight="1">
      <c r="A6" s="57" t="s">
        <v>100</v>
      </c>
      <c r="B6" s="58">
        <v>27517</v>
      </c>
      <c r="C6" s="59">
        <v>2.47</v>
      </c>
      <c r="D6" s="59">
        <v>3.07</v>
      </c>
      <c r="E6" s="60">
        <v>26.66</v>
      </c>
    </row>
    <row r="7" spans="1:5" ht="12.75" customHeight="1">
      <c r="A7" s="57" t="s">
        <v>18</v>
      </c>
      <c r="B7" s="58">
        <v>740971</v>
      </c>
      <c r="C7" s="59">
        <v>71.98</v>
      </c>
      <c r="D7" s="59">
        <v>64.06</v>
      </c>
      <c r="E7" s="60">
        <v>20.67</v>
      </c>
    </row>
    <row r="8" spans="1:5" ht="12.75" customHeight="1">
      <c r="A8" s="57" t="s">
        <v>57</v>
      </c>
      <c r="B8" s="58">
        <v>122036</v>
      </c>
      <c r="C8" s="59">
        <v>10.46</v>
      </c>
      <c r="D8" s="59">
        <v>15.32</v>
      </c>
      <c r="E8" s="60">
        <v>30.01</v>
      </c>
    </row>
    <row r="9" spans="1:28" ht="15" customHeight="1">
      <c r="A9" s="61" t="s">
        <v>76</v>
      </c>
      <c r="B9" s="62">
        <v>10758</v>
      </c>
      <c r="C9" s="63">
        <v>0.07</v>
      </c>
      <c r="D9" s="63">
        <v>3.16</v>
      </c>
      <c r="E9" s="64">
        <v>70.34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22" customFormat="1" ht="12.75" customHeight="1" thickBot="1">
      <c r="A10" s="65" t="s">
        <v>17</v>
      </c>
      <c r="B10" s="66">
        <v>1058314</v>
      </c>
      <c r="C10" s="67">
        <v>100</v>
      </c>
      <c r="D10" s="67">
        <v>100</v>
      </c>
      <c r="E10" s="68">
        <v>22.59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19" customFormat="1" ht="12.75" customHeight="1">
      <c r="A11" s="69"/>
      <c r="B11" s="70"/>
      <c r="C11" s="71"/>
      <c r="D11" s="71"/>
      <c r="E11" s="71"/>
      <c r="F11" s="72"/>
      <c r="G11" s="8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5" s="6" customFormat="1" ht="11.25">
      <c r="A12" s="159" t="s">
        <v>77</v>
      </c>
      <c r="B12" s="159"/>
      <c r="C12" s="159"/>
      <c r="D12" s="159"/>
      <c r="E12" s="159"/>
    </row>
    <row r="13" spans="1:7" s="6" customFormat="1" ht="23.25" customHeight="1">
      <c r="A13" s="178" t="s">
        <v>54</v>
      </c>
      <c r="B13" s="178"/>
      <c r="C13" s="178"/>
      <c r="D13" s="178"/>
      <c r="E13" s="178"/>
      <c r="F13" s="7"/>
      <c r="G13" s="7"/>
    </row>
    <row r="14" spans="1:7" s="6" customFormat="1" ht="22.5" customHeight="1">
      <c r="A14" s="160" t="s">
        <v>101</v>
      </c>
      <c r="B14" s="178"/>
      <c r="C14" s="178"/>
      <c r="D14" s="178"/>
      <c r="E14" s="178"/>
      <c r="F14" s="7"/>
      <c r="G14" s="7"/>
    </row>
    <row r="15" spans="1:7" ht="24" customHeight="1">
      <c r="A15" s="160" t="s">
        <v>61</v>
      </c>
      <c r="B15" s="178"/>
      <c r="C15" s="178"/>
      <c r="D15" s="178"/>
      <c r="E15" s="178"/>
      <c r="F15" s="7"/>
      <c r="G15" s="7"/>
    </row>
    <row r="16" ht="12.75">
      <c r="A16" s="4"/>
    </row>
  </sheetData>
  <sheetProtection/>
  <mergeCells count="5">
    <mergeCell ref="A13:E13"/>
    <mergeCell ref="A1:E1"/>
    <mergeCell ref="A15:E15"/>
    <mergeCell ref="A14:E14"/>
    <mergeCell ref="A12:E12"/>
  </mergeCells>
  <printOptions/>
  <pageMargins left="0.25" right="0.25" top="0.25" bottom="0.2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GAUTIER Nadine</cp:lastModifiedBy>
  <cp:lastPrinted>2013-08-14T16:03:08Z</cp:lastPrinted>
  <dcterms:created xsi:type="dcterms:W3CDTF">1996-10-21T11:03:58Z</dcterms:created>
  <dcterms:modified xsi:type="dcterms:W3CDTF">2020-10-06T13:08:55Z</dcterms:modified>
  <cp:category/>
  <cp:version/>
  <cp:contentType/>
  <cp:contentStatus/>
</cp:coreProperties>
</file>