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Vues flux\Entrées sorties\"/>
    </mc:Choice>
  </mc:AlternateContent>
  <bookViews>
    <workbookView xWindow="0" yWindow="0" windowWidth="20490" windowHeight="7155" firstSheet="2" activeTab="7"/>
  </bookViews>
  <sheets>
    <sheet name="Figure V2.1-1" sheetId="2" r:id="rId1"/>
    <sheet name="Source Figure V2.1-1" sheetId="3" r:id="rId2"/>
    <sheet name="Figure V2.1-2" sheetId="4" r:id="rId3"/>
    <sheet name="Figure V2.1-2 (Complémentaire)" sheetId="8" r:id="rId4"/>
    <sheet name="Figure V2.1-3" sheetId="5" r:id="rId5"/>
    <sheet name="Source Figure V2.1-3" sheetId="6" r:id="rId6"/>
    <sheet name="Figure V2.1E1-2" sheetId="7" r:id="rId7"/>
    <sheet name="Figure V2.1E2-1" sheetId="9" r:id="rId8"/>
  </sheets>
  <definedNames>
    <definedName name="_xlnm.Print_Area" localSheetId="6">'Figure V2.1E1-2'!$A$1:$L$20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H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I53" i="3" l="1"/>
</calcChain>
</file>

<file path=xl/sharedStrings.xml><?xml version="1.0" encoding="utf-8"?>
<sst xmlns="http://schemas.openxmlformats.org/spreadsheetml/2006/main" count="153" uniqueCount="76">
  <si>
    <t>Lecture : En 2018, 5,35 % des entrants contractuels intègrent la fonction publique à 24 ans.</t>
  </si>
  <si>
    <t>Source : Siasp, Insee, Traitement DGAFP - SDessi.</t>
  </si>
  <si>
    <t>Sources : Insee, Siasp.</t>
  </si>
  <si>
    <t>&gt;=65</t>
  </si>
  <si>
    <t>&lt;=18</t>
  </si>
  <si>
    <t>hommes</t>
  </si>
  <si>
    <t>femmes</t>
  </si>
  <si>
    <t>Autres catégories et statuts</t>
  </si>
  <si>
    <t>Contractuels</t>
  </si>
  <si>
    <t>Fonctionnaires</t>
  </si>
  <si>
    <t>âge</t>
  </si>
  <si>
    <t>Hommes</t>
  </si>
  <si>
    <t>Femmes</t>
  </si>
  <si>
    <t>sortants de la fonction publique</t>
  </si>
  <si>
    <t>entrants dans la fonction publique</t>
  </si>
  <si>
    <t>Lecture : Au 31 décembre 2018, on compte 458 900 entrants dans la fonction publique soit 3,8 % de plus qu’au 31 décembre 2017. Le taux d’entrée, c’est-à-dire le nombre d’entrants rapporté au nombre moyen d’agents pendant l’année est égal à 8,7 %, en hausse de 0,3 point par rapport à l’année précédente.</t>
  </si>
  <si>
    <t>Source : Siasp, Insee. Traitement DGAFP - SDessi.</t>
  </si>
  <si>
    <t>Ensemble</t>
  </si>
  <si>
    <t>Fonction publique hospitalière</t>
  </si>
  <si>
    <t>Fonction publique territoriale</t>
  </si>
  <si>
    <t>Fonction publique de l'État</t>
  </si>
  <si>
    <t>Ensemble de la fonction publique</t>
  </si>
  <si>
    <t>Variation du taux de sortie           (en point de %)</t>
  </si>
  <si>
    <t>Taux de sortie (en %)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</si>
  <si>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par rapport à 2017
(en %)</t>
    </r>
  </si>
  <si>
    <t>Nombre de sortants (en milliers)</t>
  </si>
  <si>
    <t>Variation du taux d'entrée                         (en point de %)</t>
  </si>
  <si>
    <t>Taux d'entrée (en %)</t>
  </si>
  <si>
    <t>Nombre d'entrants (en milliers)</t>
  </si>
  <si>
    <t>Sorties</t>
  </si>
  <si>
    <t>Entrées</t>
  </si>
  <si>
    <t xml:space="preserve">Lecture : En 2018, 252 000 agents de la fonction publique ont travaillé seulement une partie de l’année, c’est-à-dire qu’ils sont à la fois entrés et sortis de la fonction publique au cours de l’année. Par ailleurs, 220 000 ont connu une interruption d’activité, c’est-à-dire qu’ils sont sortis puis rentrés dans la fonction publique au cours de l’année. </t>
  </si>
  <si>
    <t>Source : Siasp, Insee, Traitement DGAFP - Département des études, des statistiques et des systèmes d’information.</t>
  </si>
  <si>
    <t>Sortants-Entrants</t>
  </si>
  <si>
    <t>Entrants-sortants</t>
  </si>
  <si>
    <t>FPH</t>
  </si>
  <si>
    <t>FPT</t>
  </si>
  <si>
    <t>FPE</t>
  </si>
  <si>
    <t>3FP</t>
  </si>
  <si>
    <t>Sexe</t>
  </si>
  <si>
    <t>Statuts d'emploi</t>
  </si>
  <si>
    <t>Versants de la FP</t>
  </si>
  <si>
    <t>Champ : Emplois principaux, agents civils, situés en France (métropole + DOM, hors COM), hors Mayotte. Hors bénéficiaires de contrats aidés.</t>
  </si>
  <si>
    <t>Figure V2.1-1 : Profil par âge des entrants et des sortants de la fonction publique en 2018</t>
  </si>
  <si>
    <t>Figure V2.1-2 : Nombre d'entrants et de sortants et taux d'entrée et de sortie, par versant, sexe et statut en 2018</t>
  </si>
  <si>
    <t>Figure V2.1-3: Effectifs (hors militaires) qui à la fois entrent et sortent de la fonction publique (entrants-sortants) ou interrompent leur activité (sortants-entrants), par versant et par statut en 2018</t>
  </si>
  <si>
    <t>Figure V2.1-3 : Effectifs qui à la fois entrent et sortent de la fonction publique en 2018 (entrants-sortants) et effectifs qui interrompent leur activité en 2018 (sortants-entrants) par versant et par statut</t>
  </si>
  <si>
    <r>
      <t>2018</t>
    </r>
    <r>
      <rPr>
        <b/>
        <vertAlign val="superscript"/>
        <sz val="9"/>
        <color rgb="FF000000"/>
        <rFont val="Calibri"/>
        <family val="2"/>
        <scheme val="minor"/>
      </rPr>
      <t>(1)</t>
    </r>
  </si>
  <si>
    <r>
      <t>2019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</si>
  <si>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Évolution 2019/2018
(en %)</t>
  </si>
  <si>
    <t>Effectifs</t>
  </si>
  <si>
    <t>Part (en %)</t>
  </si>
  <si>
    <t>Ministères</t>
  </si>
  <si>
    <t>EPA sous tutelle des ministères</t>
  </si>
  <si>
    <t>Total</t>
  </si>
  <si>
    <t>Communes</t>
  </si>
  <si>
    <t>Départements</t>
  </si>
  <si>
    <t>Régions</t>
  </si>
  <si>
    <t>Établissements départementaux</t>
  </si>
  <si>
    <t>Établissements communaux</t>
  </si>
  <si>
    <t>Établissements intercommunaux</t>
  </si>
  <si>
    <t>Autres EPA locaux</t>
  </si>
  <si>
    <t>-</t>
  </si>
  <si>
    <t>Ensemble FP</t>
  </si>
  <si>
    <t>Source : Fichiers de gestion des contrats d'apprentissage - Ari@ne - Données DGEFP-DARES. Traitement DGAFP - SDessi.</t>
  </si>
  <si>
    <t>Champ : France entière.</t>
  </si>
  <si>
    <t>(1) Données révisées.</t>
  </si>
  <si>
    <t>(2) Données semi-définitives.</t>
  </si>
  <si>
    <t>Lecture : Parmi les nouveaux apprentis recrutés dans la FPE en 2019, 35,5 % l'ont été par les EPA.</t>
  </si>
  <si>
    <t>Figure V2.1-2  complémentaire: Nombre d'entrants et de sortants et taux d'entrée et de sortie, par versant et statut en 2018</t>
  </si>
  <si>
    <t>Figure V2.1E2-1 : Part des reprises d’emploi dans la fonction publique ou une entreprise publique</t>
  </si>
  <si>
    <t>Source : Dares-Pôle emploi, enquête Sortants.</t>
  </si>
  <si>
    <t>De 2010 à 2016, tous les sortants du 3éme trimestre sont comptabilisés. À partir de 2017, seuls les sortants de septembre sont comptabilisés</t>
  </si>
  <si>
    <t xml:space="preserve">Part des sortants pour reprise d’emploi ayant répondu « l’État, une collectivité locale, une entreprise publique ou encore un hôpital public » à la question « Votre employeur était-il… ? ». </t>
  </si>
  <si>
    <t>Champ : Demandeurs d’emploi sortis des catégories A, B, C en emploi au cours du mois de septembre ; France.</t>
  </si>
  <si>
    <t>Figure V2.1E1-2 : Les entrées en contrat d'apprentissage dans la fonction publique par versant et catégorie d'employeur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</si>
</sst>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%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65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right"/>
    </xf>
    <xf numFmtId="2" fontId="0" fillId="2" borderId="2" xfId="0" applyNumberForma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0" fontId="0" fillId="0" borderId="0" xfId="0" applyBorder="1"/>
    <xf numFmtId="164" fontId="0" fillId="0" borderId="0" xfId="0" applyNumberFormat="1"/>
    <xf numFmtId="0" fontId="7" fillId="0" borderId="0" xfId="2"/>
    <xf numFmtId="0" fontId="9" fillId="3" borderId="0" xfId="2" applyNumberFormat="1" applyFont="1" applyFill="1" applyBorder="1" applyAlignment="1" applyProtection="1">
      <alignment horizontal="left"/>
    </xf>
    <xf numFmtId="164" fontId="10" fillId="3" borderId="10" xfId="2" applyNumberFormat="1" applyFont="1" applyFill="1" applyBorder="1" applyAlignment="1">
      <alignment horizontal="center" vertical="center"/>
    </xf>
    <xf numFmtId="164" fontId="11" fillId="3" borderId="10" xfId="2" applyNumberFormat="1" applyFont="1" applyFill="1" applyBorder="1" applyAlignment="1">
      <alignment horizontal="center" vertical="center"/>
    </xf>
    <xf numFmtId="164" fontId="10" fillId="3" borderId="11" xfId="2" applyNumberFormat="1" applyFont="1" applyFill="1" applyBorder="1" applyAlignment="1">
      <alignment horizontal="center" vertical="center"/>
    </xf>
    <xf numFmtId="164" fontId="12" fillId="3" borderId="10" xfId="2" applyNumberFormat="1" applyFont="1" applyFill="1" applyBorder="1" applyAlignment="1">
      <alignment horizontal="center" vertical="center"/>
    </xf>
    <xf numFmtId="164" fontId="10" fillId="3" borderId="12" xfId="2" applyNumberFormat="1" applyFont="1" applyFill="1" applyBorder="1" applyAlignment="1">
      <alignment horizontal="center" vertical="center"/>
    </xf>
    <xf numFmtId="0" fontId="10" fillId="3" borderId="10" xfId="2" applyFont="1" applyFill="1" applyBorder="1"/>
    <xf numFmtId="0" fontId="11" fillId="0" borderId="10" xfId="2" applyFont="1" applyBorder="1" applyAlignment="1">
      <alignment vertical="center"/>
    </xf>
    <xf numFmtId="164" fontId="10" fillId="3" borderId="0" xfId="2" applyNumberFormat="1" applyFont="1" applyFill="1" applyBorder="1" applyAlignment="1">
      <alignment horizontal="center" vertical="center"/>
    </xf>
    <xf numFmtId="164" fontId="10" fillId="3" borderId="13" xfId="2" applyNumberFormat="1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vertical="center"/>
    </xf>
    <xf numFmtId="164" fontId="10" fillId="3" borderId="14" xfId="2" applyNumberFormat="1" applyFont="1" applyFill="1" applyBorder="1" applyAlignment="1">
      <alignment horizontal="center" vertical="center"/>
    </xf>
    <xf numFmtId="0" fontId="10" fillId="3" borderId="0" xfId="2" applyFont="1" applyFill="1" applyBorder="1"/>
    <xf numFmtId="0" fontId="11" fillId="3" borderId="0" xfId="2" applyFont="1" applyFill="1" applyBorder="1"/>
    <xf numFmtId="164" fontId="11" fillId="3" borderId="0" xfId="2" applyNumberFormat="1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164" fontId="12" fillId="3" borderId="0" xfId="2" applyNumberFormat="1" applyFont="1" applyFill="1" applyBorder="1" applyAlignment="1">
      <alignment horizontal="center" vertical="center"/>
    </xf>
    <xf numFmtId="164" fontId="11" fillId="3" borderId="14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4" fillId="3" borderId="13" xfId="2" applyNumberFormat="1" applyFont="1" applyFill="1" applyBorder="1" applyAlignment="1">
      <alignment horizontal="center" vertical="center"/>
    </xf>
    <xf numFmtId="164" fontId="15" fillId="3" borderId="14" xfId="2" applyNumberFormat="1" applyFont="1" applyFill="1" applyBorder="1" applyAlignment="1">
      <alignment horizontal="center" vertical="center" wrapText="1"/>
    </xf>
    <xf numFmtId="164" fontId="12" fillId="3" borderId="15" xfId="2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10" fillId="3" borderId="4" xfId="2" applyNumberFormat="1" applyFont="1" applyFill="1" applyBorder="1" applyAlignment="1">
      <alignment horizontal="center" vertical="center"/>
    </xf>
    <xf numFmtId="164" fontId="10" fillId="3" borderId="16" xfId="2" applyNumberFormat="1" applyFont="1" applyFill="1" applyBorder="1" applyAlignment="1">
      <alignment horizontal="center" vertical="center"/>
    </xf>
    <xf numFmtId="164" fontId="10" fillId="3" borderId="17" xfId="2" applyNumberFormat="1" applyFont="1" applyFill="1" applyBorder="1" applyAlignment="1">
      <alignment horizontal="center" vertical="center"/>
    </xf>
    <xf numFmtId="0" fontId="10" fillId="3" borderId="4" xfId="2" applyFont="1" applyFill="1" applyBorder="1"/>
    <xf numFmtId="0" fontId="11" fillId="0" borderId="0" xfId="2" applyFont="1" applyBorder="1" applyAlignment="1">
      <alignment vertical="center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14" xfId="2" applyNumberFormat="1" applyFont="1" applyFill="1" applyBorder="1" applyAlignment="1">
      <alignment horizontal="center" vertical="center" wrapText="1"/>
    </xf>
    <xf numFmtId="164" fontId="15" fillId="3" borderId="0" xfId="2" applyNumberFormat="1" applyFont="1" applyFill="1" applyBorder="1" applyAlignment="1">
      <alignment horizontal="center" vertical="center" wrapText="1"/>
    </xf>
    <xf numFmtId="164" fontId="11" fillId="3" borderId="15" xfId="2" applyNumberFormat="1" applyFont="1" applyFill="1" applyBorder="1" applyAlignment="1">
      <alignment horizontal="center" vertical="center"/>
    </xf>
    <xf numFmtId="164" fontId="15" fillId="3" borderId="15" xfId="2" applyNumberFormat="1" applyFont="1" applyFill="1" applyBorder="1" applyAlignment="1">
      <alignment horizontal="center" vertical="center" wrapText="1"/>
    </xf>
    <xf numFmtId="164" fontId="11" fillId="3" borderId="18" xfId="2" applyNumberFormat="1" applyFont="1" applyFill="1" applyBorder="1" applyAlignment="1">
      <alignment horizontal="center" vertical="center"/>
    </xf>
    <xf numFmtId="164" fontId="15" fillId="3" borderId="19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1" fillId="3" borderId="15" xfId="2" applyFont="1" applyFill="1" applyBorder="1"/>
    <xf numFmtId="0" fontId="11" fillId="3" borderId="4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25" xfId="2" applyFont="1" applyFill="1" applyBorder="1"/>
    <xf numFmtId="0" fontId="17" fillId="3" borderId="0" xfId="2" applyNumberFormat="1" applyFont="1" applyFill="1" applyBorder="1" applyAlignment="1" applyProtection="1">
      <alignment horizontal="left" vertical="top"/>
    </xf>
    <xf numFmtId="1" fontId="0" fillId="0" borderId="0" xfId="0" applyNumberFormat="1"/>
    <xf numFmtId="164" fontId="7" fillId="3" borderId="0" xfId="3" applyNumberFormat="1" applyFill="1" applyBorder="1"/>
    <xf numFmtId="166" fontId="7" fillId="3" borderId="0" xfId="1" applyNumberFormat="1" applyFont="1" applyFill="1" applyBorder="1"/>
    <xf numFmtId="0" fontId="2" fillId="3" borderId="0" xfId="3" applyFont="1" applyFill="1" applyBorder="1" applyAlignment="1">
      <alignment wrapText="1"/>
    </xf>
    <xf numFmtId="0" fontId="2" fillId="3" borderId="0" xfId="3" applyFont="1" applyFill="1" applyBorder="1" applyAlignment="1">
      <alignment vertical="center" wrapText="1"/>
    </xf>
    <xf numFmtId="1" fontId="0" fillId="0" borderId="3" xfId="0" applyNumberFormat="1" applyBorder="1"/>
    <xf numFmtId="0" fontId="0" fillId="0" borderId="3" xfId="0" applyBorder="1"/>
    <xf numFmtId="1" fontId="7" fillId="3" borderId="2" xfId="3" applyNumberFormat="1" applyFill="1" applyBorder="1"/>
    <xf numFmtId="0" fontId="0" fillId="0" borderId="3" xfId="0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8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19" fillId="0" borderId="0" xfId="0" applyFont="1"/>
    <xf numFmtId="0" fontId="25" fillId="3" borderId="0" xfId="0" applyFont="1" applyFill="1"/>
    <xf numFmtId="0" fontId="25" fillId="0" borderId="0" xfId="0" applyFont="1"/>
    <xf numFmtId="0" fontId="21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top" wrapText="1"/>
    </xf>
    <xf numFmtId="3" fontId="20" fillId="3" borderId="3" xfId="0" applyNumberFormat="1" applyFont="1" applyFill="1" applyBorder="1" applyAlignment="1">
      <alignment horizontal="right" vertical="top" wrapText="1" indent="2"/>
    </xf>
    <xf numFmtId="167" fontId="20" fillId="3" borderId="3" xfId="0" applyNumberFormat="1" applyFont="1" applyFill="1" applyBorder="1" applyAlignment="1">
      <alignment horizontal="right" vertical="top" wrapText="1" indent="2"/>
    </xf>
    <xf numFmtId="164" fontId="25" fillId="3" borderId="3" xfId="0" applyNumberFormat="1" applyFont="1" applyFill="1" applyBorder="1" applyAlignment="1">
      <alignment horizontal="right" indent="2"/>
    </xf>
    <xf numFmtId="167" fontId="20" fillId="3" borderId="3" xfId="0" applyNumberFormat="1" applyFont="1" applyFill="1" applyBorder="1" applyAlignment="1">
      <alignment horizontal="left" vertical="top" wrapText="1"/>
    </xf>
    <xf numFmtId="167" fontId="25" fillId="3" borderId="3" xfId="0" applyNumberFormat="1" applyFont="1" applyFill="1" applyBorder="1" applyAlignment="1">
      <alignment horizontal="right" indent="2"/>
    </xf>
    <xf numFmtId="167" fontId="25" fillId="3" borderId="0" xfId="0" applyNumberFormat="1" applyFont="1" applyFill="1"/>
    <xf numFmtId="167" fontId="25" fillId="0" borderId="0" xfId="0" applyNumberFormat="1" applyFont="1"/>
    <xf numFmtId="167" fontId="21" fillId="3" borderId="3" xfId="0" applyNumberFormat="1" applyFont="1" applyFill="1" applyBorder="1" applyAlignment="1">
      <alignment horizontal="left" vertical="top" wrapText="1"/>
    </xf>
    <xf numFmtId="3" fontId="21" fillId="3" borderId="3" xfId="0" applyNumberFormat="1" applyFont="1" applyFill="1" applyBorder="1" applyAlignment="1">
      <alignment horizontal="right" vertical="top" wrapText="1" indent="2"/>
    </xf>
    <xf numFmtId="167" fontId="21" fillId="3" borderId="3" xfId="0" applyNumberFormat="1" applyFont="1" applyFill="1" applyBorder="1" applyAlignment="1">
      <alignment horizontal="right" vertical="top" wrapText="1" indent="2"/>
    </xf>
    <xf numFmtId="167" fontId="23" fillId="3" borderId="3" xfId="0" applyNumberFormat="1" applyFont="1" applyFill="1" applyBorder="1" applyAlignment="1">
      <alignment horizontal="right" indent="2"/>
    </xf>
    <xf numFmtId="3" fontId="26" fillId="3" borderId="3" xfId="0" applyNumberFormat="1" applyFont="1" applyFill="1" applyBorder="1" applyAlignment="1">
      <alignment horizontal="right" vertical="top" wrapText="1" indent="2"/>
    </xf>
    <xf numFmtId="167" fontId="25" fillId="0" borderId="0" xfId="0" applyNumberFormat="1" applyFont="1" applyFill="1"/>
    <xf numFmtId="0" fontId="21" fillId="3" borderId="9" xfId="0" applyFont="1" applyFill="1" applyBorder="1" applyAlignment="1">
      <alignment vertical="top" wrapText="1"/>
    </xf>
    <xf numFmtId="167" fontId="21" fillId="3" borderId="7" xfId="0" applyNumberFormat="1" applyFont="1" applyFill="1" applyBorder="1" applyAlignment="1">
      <alignment horizontal="left" vertical="top" wrapText="1"/>
    </xf>
    <xf numFmtId="167" fontId="21" fillId="3" borderId="3" xfId="0" quotePrefix="1" applyNumberFormat="1" applyFont="1" applyFill="1" applyBorder="1" applyAlignment="1">
      <alignment horizontal="right" vertical="top" wrapText="1" indent="2"/>
    </xf>
    <xf numFmtId="0" fontId="27" fillId="3" borderId="0" xfId="0" applyFont="1" applyFill="1" applyBorder="1" applyAlignment="1">
      <alignment horizontal="left"/>
    </xf>
    <xf numFmtId="167" fontId="25" fillId="3" borderId="0" xfId="0" applyNumberFormat="1" applyFont="1" applyFill="1" applyAlignment="1">
      <alignment horizontal="left"/>
    </xf>
    <xf numFmtId="0" fontId="25" fillId="3" borderId="0" xfId="0" applyFont="1" applyFill="1" applyBorder="1" applyAlignment="1">
      <alignment horizontal="left"/>
    </xf>
    <xf numFmtId="167" fontId="25" fillId="3" borderId="0" xfId="0" applyNumberFormat="1" applyFont="1" applyFill="1" applyBorder="1"/>
    <xf numFmtId="167" fontId="28" fillId="0" borderId="0" xfId="0" applyNumberFormat="1" applyFont="1"/>
    <xf numFmtId="0" fontId="28" fillId="0" borderId="0" xfId="0" applyFont="1"/>
    <xf numFmtId="167" fontId="25" fillId="0" borderId="0" xfId="0" applyNumberFormat="1" applyFont="1" applyFill="1" applyBorder="1"/>
    <xf numFmtId="0" fontId="25" fillId="0" borderId="0" xfId="0" applyFont="1" applyFill="1" applyBorder="1"/>
    <xf numFmtId="0" fontId="26" fillId="3" borderId="0" xfId="0" applyFont="1" applyFill="1" applyBorder="1" applyAlignment="1">
      <alignment horizontal="left"/>
    </xf>
    <xf numFmtId="167" fontId="28" fillId="3" borderId="0" xfId="0" applyNumberFormat="1" applyFont="1" applyFill="1" applyAlignment="1">
      <alignment horizontal="left"/>
    </xf>
    <xf numFmtId="167" fontId="28" fillId="3" borderId="0" xfId="0" applyNumberFormat="1" applyFont="1" applyFill="1"/>
    <xf numFmtId="167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64" fontId="13" fillId="3" borderId="10" xfId="2" applyNumberFormat="1" applyFont="1" applyFill="1" applyBorder="1" applyAlignment="1">
      <alignment horizontal="center" vertical="center"/>
    </xf>
    <xf numFmtId="0" fontId="11" fillId="3" borderId="28" xfId="2" applyFont="1" applyFill="1" applyBorder="1"/>
    <xf numFmtId="0" fontId="11" fillId="3" borderId="30" xfId="2" applyFont="1" applyFill="1" applyBorder="1"/>
    <xf numFmtId="0" fontId="10" fillId="3" borderId="30" xfId="2" applyFont="1" applyFill="1" applyBorder="1"/>
    <xf numFmtId="0" fontId="10" fillId="3" borderId="31" xfId="2" applyFont="1" applyFill="1" applyBorder="1"/>
    <xf numFmtId="0" fontId="11" fillId="3" borderId="8" xfId="2" applyFont="1" applyFill="1" applyBorder="1"/>
    <xf numFmtId="0" fontId="0" fillId="0" borderId="0" xfId="0"/>
    <xf numFmtId="164" fontId="12" fillId="3" borderId="18" xfId="2" applyNumberFormat="1" applyFont="1" applyFill="1" applyBorder="1" applyAlignment="1">
      <alignment horizontal="center" vertical="center"/>
    </xf>
    <xf numFmtId="164" fontId="12" fillId="3" borderId="13" xfId="2" applyNumberFormat="1" applyFont="1" applyFill="1" applyBorder="1" applyAlignment="1">
      <alignment horizontal="center" vertical="center"/>
    </xf>
    <xf numFmtId="164" fontId="13" fillId="3" borderId="13" xfId="2" applyNumberFormat="1" applyFont="1" applyFill="1" applyBorder="1" applyAlignment="1">
      <alignment horizontal="center" vertical="center"/>
    </xf>
    <xf numFmtId="164" fontId="13" fillId="3" borderId="11" xfId="2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top"/>
    </xf>
    <xf numFmtId="0" fontId="29" fillId="0" borderId="0" xfId="0" applyFont="1"/>
    <xf numFmtId="0" fontId="0" fillId="0" borderId="0" xfId="0" applyAlignment="1">
      <alignment horizontal="right"/>
    </xf>
    <xf numFmtId="0" fontId="31" fillId="0" borderId="0" xfId="0" applyFont="1"/>
    <xf numFmtId="0" fontId="23" fillId="0" borderId="3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9" fontId="25" fillId="0" borderId="3" xfId="1" applyFont="1" applyFill="1" applyBorder="1" applyAlignment="1">
      <alignment horizontal="center"/>
    </xf>
    <xf numFmtId="9" fontId="25" fillId="0" borderId="3" xfId="0" applyNumberFormat="1" applyFont="1" applyFill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9" fontId="27" fillId="0" borderId="3" xfId="1" applyFont="1" applyFill="1" applyBorder="1" applyAlignment="1">
      <alignment horizontal="center"/>
    </xf>
    <xf numFmtId="0" fontId="32" fillId="0" borderId="0" xfId="0" applyFont="1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7" fillId="3" borderId="0" xfId="2" applyNumberFormat="1" applyFont="1" applyFill="1" applyBorder="1" applyAlignment="1" applyProtection="1">
      <alignment horizontal="left" vertical="top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3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3" borderId="26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/>
    </xf>
    <xf numFmtId="0" fontId="10" fillId="3" borderId="24" xfId="2" applyFont="1" applyFill="1" applyBorder="1" applyAlignment="1">
      <alignment horizontal="center" vertical="center" wrapText="1"/>
    </xf>
    <xf numFmtId="0" fontId="10" fillId="3" borderId="23" xfId="2" applyFont="1" applyFill="1" applyBorder="1" applyAlignment="1">
      <alignment horizontal="center" vertical="center" wrapText="1"/>
    </xf>
    <xf numFmtId="0" fontId="10" fillId="3" borderId="22" xfId="2" applyFont="1" applyFill="1" applyBorder="1" applyAlignment="1">
      <alignment horizontal="center" vertical="center" wrapText="1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11" fillId="3" borderId="15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1" fillId="3" borderId="3" xfId="0" applyFont="1" applyFill="1" applyBorder="1" applyAlignment="1">
      <alignment horizontal="left" vertical="top" wrapText="1"/>
    </xf>
    <xf numFmtId="167" fontId="21" fillId="3" borderId="3" xfId="0" applyNumberFormat="1" applyFont="1" applyFill="1" applyBorder="1" applyAlignment="1">
      <alignment horizontal="left" vertical="top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/>
              <a:t>Entrants dans la fonction publique</a:t>
            </a:r>
          </a:p>
        </c:rich>
      </c:tx>
      <c:layout>
        <c:manualLayout>
          <c:xMode val="edge"/>
          <c:yMode val="edge"/>
          <c:x val="0.32704463272889367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0141478941687"/>
          <c:y val="0.19321148825065274"/>
          <c:w val="0.8757875082723876"/>
          <c:h val="0.53263707571801566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V2.1-1'!$B$2</c:f>
              <c:strCache>
                <c:ptCount val="1"/>
                <c:pt idx="0">
                  <c:v>Fonctionnaires</c:v>
                </c:pt>
              </c:strCache>
            </c:strRef>
          </c:tx>
          <c:marker>
            <c:symbol val="none"/>
          </c:marker>
          <c:cat>
            <c:strRef>
              <c:f>'Source Figure V2.1-1'!$A$3:$A$50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V2.1-1'!$B$3:$B$50</c:f>
              <c:numCache>
                <c:formatCode>0.00</c:formatCode>
                <c:ptCount val="48"/>
                <c:pt idx="0">
                  <c:v>0.03</c:v>
                </c:pt>
                <c:pt idx="1">
                  <c:v>0.38</c:v>
                </c:pt>
                <c:pt idx="2">
                  <c:v>1.19</c:v>
                </c:pt>
                <c:pt idx="3">
                  <c:v>1.73</c:v>
                </c:pt>
                <c:pt idx="4">
                  <c:v>5.05</c:v>
                </c:pt>
                <c:pt idx="5">
                  <c:v>5.46</c:v>
                </c:pt>
                <c:pt idx="6">
                  <c:v>4.92</c:v>
                </c:pt>
                <c:pt idx="7">
                  <c:v>4.3499999999999996</c:v>
                </c:pt>
                <c:pt idx="8">
                  <c:v>3.67</c:v>
                </c:pt>
                <c:pt idx="9">
                  <c:v>3.37</c:v>
                </c:pt>
                <c:pt idx="10">
                  <c:v>3.09</c:v>
                </c:pt>
                <c:pt idx="11">
                  <c:v>2.89</c:v>
                </c:pt>
                <c:pt idx="12">
                  <c:v>2.93</c:v>
                </c:pt>
                <c:pt idx="13">
                  <c:v>2.88</c:v>
                </c:pt>
                <c:pt idx="14">
                  <c:v>2.99</c:v>
                </c:pt>
                <c:pt idx="15">
                  <c:v>2.91</c:v>
                </c:pt>
                <c:pt idx="16">
                  <c:v>2.85</c:v>
                </c:pt>
                <c:pt idx="17">
                  <c:v>2.89</c:v>
                </c:pt>
                <c:pt idx="18">
                  <c:v>2.87</c:v>
                </c:pt>
                <c:pt idx="19">
                  <c:v>2.8</c:v>
                </c:pt>
                <c:pt idx="20">
                  <c:v>2.75</c:v>
                </c:pt>
                <c:pt idx="21">
                  <c:v>2.4700000000000002</c:v>
                </c:pt>
                <c:pt idx="22">
                  <c:v>2.25</c:v>
                </c:pt>
                <c:pt idx="23">
                  <c:v>2.35</c:v>
                </c:pt>
                <c:pt idx="24">
                  <c:v>2.14</c:v>
                </c:pt>
                <c:pt idx="25">
                  <c:v>2.12</c:v>
                </c:pt>
                <c:pt idx="26">
                  <c:v>1.99</c:v>
                </c:pt>
                <c:pt idx="27">
                  <c:v>2.0499999999999998</c:v>
                </c:pt>
                <c:pt idx="28">
                  <c:v>1.92</c:v>
                </c:pt>
                <c:pt idx="29">
                  <c:v>1.88</c:v>
                </c:pt>
                <c:pt idx="30">
                  <c:v>1.77</c:v>
                </c:pt>
                <c:pt idx="31">
                  <c:v>1.58</c:v>
                </c:pt>
                <c:pt idx="32">
                  <c:v>1.46</c:v>
                </c:pt>
                <c:pt idx="33">
                  <c:v>1.43</c:v>
                </c:pt>
                <c:pt idx="34">
                  <c:v>1.44</c:v>
                </c:pt>
                <c:pt idx="35">
                  <c:v>1.35</c:v>
                </c:pt>
                <c:pt idx="36">
                  <c:v>1.37</c:v>
                </c:pt>
                <c:pt idx="37">
                  <c:v>1.25</c:v>
                </c:pt>
                <c:pt idx="38">
                  <c:v>1.24</c:v>
                </c:pt>
                <c:pt idx="39">
                  <c:v>1.06</c:v>
                </c:pt>
                <c:pt idx="40">
                  <c:v>1.24</c:v>
                </c:pt>
                <c:pt idx="41">
                  <c:v>0.94</c:v>
                </c:pt>
                <c:pt idx="42">
                  <c:v>0.79</c:v>
                </c:pt>
                <c:pt idx="43">
                  <c:v>0.69</c:v>
                </c:pt>
                <c:pt idx="44">
                  <c:v>0.44</c:v>
                </c:pt>
                <c:pt idx="45">
                  <c:v>0.36</c:v>
                </c:pt>
                <c:pt idx="46">
                  <c:v>0.17</c:v>
                </c:pt>
                <c:pt idx="47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V2.1-1'!$C$2</c:f>
              <c:strCache>
                <c:ptCount val="1"/>
                <c:pt idx="0">
                  <c:v>Contractuels</c:v>
                </c:pt>
              </c:strCache>
            </c:strRef>
          </c:tx>
          <c:marker>
            <c:symbol val="none"/>
          </c:marker>
          <c:cat>
            <c:strRef>
              <c:f>'Source Figure V2.1-1'!$A$3:$A$50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V2.1-1'!$C$3:$C$50</c:f>
              <c:numCache>
                <c:formatCode>0.00</c:formatCode>
                <c:ptCount val="48"/>
                <c:pt idx="0">
                  <c:v>0.03</c:v>
                </c:pt>
                <c:pt idx="1">
                  <c:v>2.2200000000000002</c:v>
                </c:pt>
                <c:pt idx="2">
                  <c:v>3.09</c:v>
                </c:pt>
                <c:pt idx="3">
                  <c:v>4.01</c:v>
                </c:pt>
                <c:pt idx="4">
                  <c:v>4.87</c:v>
                </c:pt>
                <c:pt idx="5">
                  <c:v>5.49</c:v>
                </c:pt>
                <c:pt idx="6">
                  <c:v>5.35</c:v>
                </c:pt>
                <c:pt idx="7">
                  <c:v>4.7300000000000004</c:v>
                </c:pt>
                <c:pt idx="8">
                  <c:v>4.2</c:v>
                </c:pt>
                <c:pt idx="9">
                  <c:v>3.83</c:v>
                </c:pt>
                <c:pt idx="10">
                  <c:v>3.5</c:v>
                </c:pt>
                <c:pt idx="11">
                  <c:v>3.24</c:v>
                </c:pt>
                <c:pt idx="12">
                  <c:v>3.03</c:v>
                </c:pt>
                <c:pt idx="13">
                  <c:v>2.79</c:v>
                </c:pt>
                <c:pt idx="14">
                  <c:v>2.62</c:v>
                </c:pt>
                <c:pt idx="15">
                  <c:v>2.4300000000000002</c:v>
                </c:pt>
                <c:pt idx="16">
                  <c:v>2.31</c:v>
                </c:pt>
                <c:pt idx="17">
                  <c:v>2.2000000000000002</c:v>
                </c:pt>
                <c:pt idx="18">
                  <c:v>2.23</c:v>
                </c:pt>
                <c:pt idx="19">
                  <c:v>2.13</c:v>
                </c:pt>
                <c:pt idx="20">
                  <c:v>2.09</c:v>
                </c:pt>
                <c:pt idx="21">
                  <c:v>1.91</c:v>
                </c:pt>
                <c:pt idx="22">
                  <c:v>1.85</c:v>
                </c:pt>
                <c:pt idx="23">
                  <c:v>1.83</c:v>
                </c:pt>
                <c:pt idx="24">
                  <c:v>1.75</c:v>
                </c:pt>
                <c:pt idx="25">
                  <c:v>1.69</c:v>
                </c:pt>
                <c:pt idx="26">
                  <c:v>1.73</c:v>
                </c:pt>
                <c:pt idx="27">
                  <c:v>1.74</c:v>
                </c:pt>
                <c:pt idx="28">
                  <c:v>1.77</c:v>
                </c:pt>
                <c:pt idx="29">
                  <c:v>1.64</c:v>
                </c:pt>
                <c:pt idx="30">
                  <c:v>1.52</c:v>
                </c:pt>
                <c:pt idx="31">
                  <c:v>1.43</c:v>
                </c:pt>
                <c:pt idx="32">
                  <c:v>1.32</c:v>
                </c:pt>
                <c:pt idx="33">
                  <c:v>1.26</c:v>
                </c:pt>
                <c:pt idx="34">
                  <c:v>1.31</c:v>
                </c:pt>
                <c:pt idx="35">
                  <c:v>1.26</c:v>
                </c:pt>
                <c:pt idx="36">
                  <c:v>1.22</c:v>
                </c:pt>
                <c:pt idx="37">
                  <c:v>1.1499999999999999</c:v>
                </c:pt>
                <c:pt idx="38">
                  <c:v>1.07</c:v>
                </c:pt>
                <c:pt idx="39">
                  <c:v>0.97</c:v>
                </c:pt>
                <c:pt idx="40">
                  <c:v>0.9</c:v>
                </c:pt>
                <c:pt idx="41">
                  <c:v>0.79</c:v>
                </c:pt>
                <c:pt idx="42">
                  <c:v>0.63</c:v>
                </c:pt>
                <c:pt idx="43">
                  <c:v>0.5</c:v>
                </c:pt>
                <c:pt idx="44">
                  <c:v>0.32</c:v>
                </c:pt>
                <c:pt idx="45">
                  <c:v>0.26</c:v>
                </c:pt>
                <c:pt idx="46">
                  <c:v>0.2</c:v>
                </c:pt>
                <c:pt idx="47">
                  <c:v>0.6100000000000001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Figure V2.1-1'!$D$2</c:f>
              <c:strCache>
                <c:ptCount val="1"/>
                <c:pt idx="0">
                  <c:v>Autres catégories et statuts</c:v>
                </c:pt>
              </c:strCache>
            </c:strRef>
          </c:tx>
          <c:marker>
            <c:symbol val="none"/>
          </c:marker>
          <c:cat>
            <c:strRef>
              <c:f>'Source Figure V2.1-1'!$A$3:$A$50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V2.1-1'!$D$3:$D$50</c:f>
              <c:numCache>
                <c:formatCode>0.00</c:formatCode>
                <c:ptCount val="48"/>
                <c:pt idx="0">
                  <c:v>0.03</c:v>
                </c:pt>
                <c:pt idx="1">
                  <c:v>3.42</c:v>
                </c:pt>
                <c:pt idx="2">
                  <c:v>3.78</c:v>
                </c:pt>
                <c:pt idx="3">
                  <c:v>3.3</c:v>
                </c:pt>
                <c:pt idx="4">
                  <c:v>4.01</c:v>
                </c:pt>
                <c:pt idx="5">
                  <c:v>4.8600000000000003</c:v>
                </c:pt>
                <c:pt idx="6">
                  <c:v>10.07</c:v>
                </c:pt>
                <c:pt idx="7">
                  <c:v>10.51</c:v>
                </c:pt>
                <c:pt idx="8">
                  <c:v>4.84</c:v>
                </c:pt>
                <c:pt idx="9">
                  <c:v>3.14</c:v>
                </c:pt>
                <c:pt idx="10">
                  <c:v>3.04</c:v>
                </c:pt>
                <c:pt idx="11">
                  <c:v>2.93</c:v>
                </c:pt>
                <c:pt idx="12">
                  <c:v>2.79</c:v>
                </c:pt>
                <c:pt idx="13">
                  <c:v>2.5299999999999998</c:v>
                </c:pt>
                <c:pt idx="14">
                  <c:v>2.2599999999999998</c:v>
                </c:pt>
                <c:pt idx="15">
                  <c:v>2.0699999999999998</c:v>
                </c:pt>
                <c:pt idx="16">
                  <c:v>1.87</c:v>
                </c:pt>
                <c:pt idx="17">
                  <c:v>1.7</c:v>
                </c:pt>
                <c:pt idx="18">
                  <c:v>1.63</c:v>
                </c:pt>
                <c:pt idx="19">
                  <c:v>1.48</c:v>
                </c:pt>
                <c:pt idx="20">
                  <c:v>1.41</c:v>
                </c:pt>
                <c:pt idx="21">
                  <c:v>1.35</c:v>
                </c:pt>
                <c:pt idx="22">
                  <c:v>1.28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1.1299999999999999</c:v>
                </c:pt>
                <c:pt idx="26">
                  <c:v>1.23</c:v>
                </c:pt>
                <c:pt idx="27">
                  <c:v>1.1499999999999999</c:v>
                </c:pt>
                <c:pt idx="28">
                  <c:v>1.07</c:v>
                </c:pt>
                <c:pt idx="29">
                  <c:v>1.1100000000000001</c:v>
                </c:pt>
                <c:pt idx="30">
                  <c:v>1.01</c:v>
                </c:pt>
                <c:pt idx="31">
                  <c:v>0.87</c:v>
                </c:pt>
                <c:pt idx="32">
                  <c:v>0.81</c:v>
                </c:pt>
                <c:pt idx="33">
                  <c:v>0.83</c:v>
                </c:pt>
                <c:pt idx="34">
                  <c:v>0.75</c:v>
                </c:pt>
                <c:pt idx="35">
                  <c:v>0.72</c:v>
                </c:pt>
                <c:pt idx="36">
                  <c:v>0.65</c:v>
                </c:pt>
                <c:pt idx="37">
                  <c:v>0.57999999999999996</c:v>
                </c:pt>
                <c:pt idx="38">
                  <c:v>0.62</c:v>
                </c:pt>
                <c:pt idx="39">
                  <c:v>0.54</c:v>
                </c:pt>
                <c:pt idx="40">
                  <c:v>0.56000000000000005</c:v>
                </c:pt>
                <c:pt idx="41">
                  <c:v>0.47</c:v>
                </c:pt>
                <c:pt idx="42">
                  <c:v>0.36</c:v>
                </c:pt>
                <c:pt idx="43">
                  <c:v>0.34</c:v>
                </c:pt>
                <c:pt idx="44">
                  <c:v>0.26</c:v>
                </c:pt>
                <c:pt idx="45">
                  <c:v>0.24</c:v>
                </c:pt>
                <c:pt idx="46">
                  <c:v>0.23</c:v>
                </c:pt>
                <c:pt idx="47">
                  <c:v>1.1500000000000001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39904"/>
        <c:axId val="161740296"/>
      </c:lineChart>
      <c:catAx>
        <c:axId val="1617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Âge</a:t>
                </a:r>
              </a:p>
            </c:rich>
          </c:tx>
          <c:layout>
            <c:manualLayout>
              <c:xMode val="edge"/>
              <c:yMode val="edge"/>
              <c:x val="0.91666809709622799"/>
              <c:y val="0.82506527415143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40296"/>
        <c:crosses val="autoZero"/>
        <c:auto val="1"/>
        <c:lblAlgn val="ctr"/>
        <c:lblOffset val="100"/>
        <c:noMultiLvlLbl val="0"/>
      </c:catAx>
      <c:valAx>
        <c:axId val="161740296"/>
        <c:scaling>
          <c:orientation val="minMax"/>
          <c:max val="18"/>
        </c:scaling>
        <c:delete val="0"/>
        <c:axPos val="l"/>
        <c:majorGridlines>
          <c:spPr>
            <a:ln w="127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6.2893260015501856E-2"/>
              <c:y val="0.10443864229765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39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244776437165883"/>
          <c:y val="0.20191470844212359"/>
          <c:w val="0.77755223562834108"/>
          <c:h val="4.046881667631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/>
              <a:t>Sortants de la fonction publique</a:t>
            </a:r>
          </a:p>
        </c:rich>
      </c:tx>
      <c:layout>
        <c:manualLayout>
          <c:xMode val="edge"/>
          <c:yMode val="edge"/>
          <c:x val="0.3385272095945514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68052344339499E-2"/>
          <c:y val="0.16842105263157894"/>
          <c:w val="0.88810259722924401"/>
          <c:h val="0.55263157894736847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V2.1-1'!$I$2</c:f>
              <c:strCache>
                <c:ptCount val="1"/>
                <c:pt idx="0">
                  <c:v>Fonctionnaires</c:v>
                </c:pt>
              </c:strCache>
            </c:strRef>
          </c:tx>
          <c:marker>
            <c:symbol val="none"/>
          </c:marker>
          <c:cat>
            <c:strRef>
              <c:f>'Source Figure V2.1-1'!$H$3:$H$50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V2.1-1'!$I$3:$I$50</c:f>
              <c:numCache>
                <c:formatCode>0.00</c:formatCode>
                <c:ptCount val="48"/>
                <c:pt idx="0">
                  <c:v>0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0.28000000000000003</c:v>
                </c:pt>
                <c:pt idx="5">
                  <c:v>0.43</c:v>
                </c:pt>
                <c:pt idx="6">
                  <c:v>0.56000000000000005</c:v>
                </c:pt>
                <c:pt idx="7">
                  <c:v>0.75</c:v>
                </c:pt>
                <c:pt idx="8">
                  <c:v>0.91</c:v>
                </c:pt>
                <c:pt idx="9">
                  <c:v>1.06</c:v>
                </c:pt>
                <c:pt idx="10">
                  <c:v>1.26</c:v>
                </c:pt>
                <c:pt idx="11">
                  <c:v>1.31</c:v>
                </c:pt>
                <c:pt idx="12">
                  <c:v>1.31</c:v>
                </c:pt>
                <c:pt idx="13">
                  <c:v>1.35</c:v>
                </c:pt>
                <c:pt idx="14">
                  <c:v>1.35</c:v>
                </c:pt>
                <c:pt idx="15">
                  <c:v>1.35</c:v>
                </c:pt>
                <c:pt idx="16">
                  <c:v>1.31</c:v>
                </c:pt>
                <c:pt idx="17">
                  <c:v>1.43</c:v>
                </c:pt>
                <c:pt idx="18">
                  <c:v>1.36</c:v>
                </c:pt>
                <c:pt idx="19">
                  <c:v>1.3</c:v>
                </c:pt>
                <c:pt idx="20">
                  <c:v>1.25</c:v>
                </c:pt>
                <c:pt idx="21">
                  <c:v>1.17</c:v>
                </c:pt>
                <c:pt idx="22">
                  <c:v>1.19</c:v>
                </c:pt>
                <c:pt idx="23">
                  <c:v>1.06</c:v>
                </c:pt>
                <c:pt idx="24">
                  <c:v>1.0900000000000001</c:v>
                </c:pt>
                <c:pt idx="25">
                  <c:v>1.1399999999999999</c:v>
                </c:pt>
                <c:pt idx="26">
                  <c:v>1.17</c:v>
                </c:pt>
                <c:pt idx="27">
                  <c:v>1.1200000000000001</c:v>
                </c:pt>
                <c:pt idx="28">
                  <c:v>1.1000000000000001</c:v>
                </c:pt>
                <c:pt idx="29">
                  <c:v>1.08</c:v>
                </c:pt>
                <c:pt idx="30">
                  <c:v>1.05</c:v>
                </c:pt>
                <c:pt idx="31">
                  <c:v>1.08</c:v>
                </c:pt>
                <c:pt idx="32">
                  <c:v>1.03</c:v>
                </c:pt>
                <c:pt idx="33">
                  <c:v>1.1299999999999999</c:v>
                </c:pt>
                <c:pt idx="34">
                  <c:v>1.1299999999999999</c:v>
                </c:pt>
                <c:pt idx="35">
                  <c:v>1.25</c:v>
                </c:pt>
                <c:pt idx="36">
                  <c:v>1.42</c:v>
                </c:pt>
                <c:pt idx="37">
                  <c:v>1.55</c:v>
                </c:pt>
                <c:pt idx="38">
                  <c:v>3.76</c:v>
                </c:pt>
                <c:pt idx="39">
                  <c:v>3.59</c:v>
                </c:pt>
                <c:pt idx="40">
                  <c:v>3.42</c:v>
                </c:pt>
                <c:pt idx="41">
                  <c:v>9.17</c:v>
                </c:pt>
                <c:pt idx="42">
                  <c:v>7.96</c:v>
                </c:pt>
                <c:pt idx="43">
                  <c:v>13.17</c:v>
                </c:pt>
                <c:pt idx="44">
                  <c:v>7.76</c:v>
                </c:pt>
                <c:pt idx="45">
                  <c:v>4.03</c:v>
                </c:pt>
                <c:pt idx="46">
                  <c:v>3.4</c:v>
                </c:pt>
                <c:pt idx="47">
                  <c:v>5.15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V2.1-1'!$J$2</c:f>
              <c:strCache>
                <c:ptCount val="1"/>
                <c:pt idx="0">
                  <c:v>Contractuels</c:v>
                </c:pt>
              </c:strCache>
            </c:strRef>
          </c:tx>
          <c:marker>
            <c:symbol val="none"/>
          </c:marker>
          <c:cat>
            <c:strRef>
              <c:f>'Source Figure V2.1-1'!$H$3:$H$50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V2.1-1'!$J$3:$J$50</c:f>
              <c:numCache>
                <c:formatCode>0.00</c:formatCode>
                <c:ptCount val="48"/>
                <c:pt idx="0">
                  <c:v>0.78999999999999992</c:v>
                </c:pt>
                <c:pt idx="1">
                  <c:v>1.8</c:v>
                </c:pt>
                <c:pt idx="2">
                  <c:v>2.74</c:v>
                </c:pt>
                <c:pt idx="3">
                  <c:v>3.38</c:v>
                </c:pt>
                <c:pt idx="4">
                  <c:v>3.98</c:v>
                </c:pt>
                <c:pt idx="5">
                  <c:v>4.2699999999999996</c:v>
                </c:pt>
                <c:pt idx="6">
                  <c:v>4.51</c:v>
                </c:pt>
                <c:pt idx="7">
                  <c:v>4.78</c:v>
                </c:pt>
                <c:pt idx="8">
                  <c:v>4.84</c:v>
                </c:pt>
                <c:pt idx="9">
                  <c:v>4.5599999999999996</c:v>
                </c:pt>
                <c:pt idx="10">
                  <c:v>4.13</c:v>
                </c:pt>
                <c:pt idx="11">
                  <c:v>3.79</c:v>
                </c:pt>
                <c:pt idx="12">
                  <c:v>3.35</c:v>
                </c:pt>
                <c:pt idx="13">
                  <c:v>3.02</c:v>
                </c:pt>
                <c:pt idx="14">
                  <c:v>2.77</c:v>
                </c:pt>
                <c:pt idx="15">
                  <c:v>2.4900000000000002</c:v>
                </c:pt>
                <c:pt idx="16">
                  <c:v>2.23</c:v>
                </c:pt>
                <c:pt idx="17">
                  <c:v>2.1800000000000002</c:v>
                </c:pt>
                <c:pt idx="18">
                  <c:v>2</c:v>
                </c:pt>
                <c:pt idx="19">
                  <c:v>1.93</c:v>
                </c:pt>
                <c:pt idx="20">
                  <c:v>1.75</c:v>
                </c:pt>
                <c:pt idx="21">
                  <c:v>1.67</c:v>
                </c:pt>
                <c:pt idx="22">
                  <c:v>1.59</c:v>
                </c:pt>
                <c:pt idx="23">
                  <c:v>1.5</c:v>
                </c:pt>
                <c:pt idx="24">
                  <c:v>1.5</c:v>
                </c:pt>
                <c:pt idx="25">
                  <c:v>1.49</c:v>
                </c:pt>
                <c:pt idx="26">
                  <c:v>1.55</c:v>
                </c:pt>
                <c:pt idx="27">
                  <c:v>1.51</c:v>
                </c:pt>
                <c:pt idx="28">
                  <c:v>1.45</c:v>
                </c:pt>
                <c:pt idx="29">
                  <c:v>1.36</c:v>
                </c:pt>
                <c:pt idx="30">
                  <c:v>1.31</c:v>
                </c:pt>
                <c:pt idx="31">
                  <c:v>1.18</c:v>
                </c:pt>
                <c:pt idx="32">
                  <c:v>1.2</c:v>
                </c:pt>
                <c:pt idx="33">
                  <c:v>1.17</c:v>
                </c:pt>
                <c:pt idx="34">
                  <c:v>1.0900000000000001</c:v>
                </c:pt>
                <c:pt idx="35">
                  <c:v>1.03</c:v>
                </c:pt>
                <c:pt idx="36">
                  <c:v>1.04</c:v>
                </c:pt>
                <c:pt idx="37">
                  <c:v>0.97</c:v>
                </c:pt>
                <c:pt idx="38">
                  <c:v>0.87</c:v>
                </c:pt>
                <c:pt idx="39">
                  <c:v>0.93</c:v>
                </c:pt>
                <c:pt idx="40">
                  <c:v>0.91</c:v>
                </c:pt>
                <c:pt idx="41">
                  <c:v>1.34</c:v>
                </c:pt>
                <c:pt idx="42">
                  <c:v>1.22</c:v>
                </c:pt>
                <c:pt idx="43">
                  <c:v>1.78</c:v>
                </c:pt>
                <c:pt idx="44">
                  <c:v>1.19</c:v>
                </c:pt>
                <c:pt idx="45">
                  <c:v>0.77</c:v>
                </c:pt>
                <c:pt idx="46">
                  <c:v>0.73</c:v>
                </c:pt>
                <c:pt idx="47">
                  <c:v>2.3599999999999985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Figure V2.1-1'!$K$2</c:f>
              <c:strCache>
                <c:ptCount val="1"/>
                <c:pt idx="0">
                  <c:v>Autres catégories et statuts</c:v>
                </c:pt>
              </c:strCache>
            </c:strRef>
          </c:tx>
          <c:marker>
            <c:symbol val="none"/>
          </c:marker>
          <c:cat>
            <c:strRef>
              <c:f>'Source Figure V2.1-1'!$H$3:$H$50</c:f>
              <c:strCache>
                <c:ptCount val="48"/>
                <c:pt idx="0">
                  <c:v>&lt;=18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&gt;=65</c:v>
                </c:pt>
              </c:strCache>
            </c:strRef>
          </c:cat>
          <c:val>
            <c:numRef>
              <c:f>'Source Figure V2.1-1'!$K$3:$K$50</c:f>
              <c:numCache>
                <c:formatCode>0.00</c:formatCode>
                <c:ptCount val="48"/>
                <c:pt idx="0">
                  <c:v>3.79</c:v>
                </c:pt>
                <c:pt idx="1">
                  <c:v>3.09</c:v>
                </c:pt>
                <c:pt idx="2">
                  <c:v>4.04</c:v>
                </c:pt>
                <c:pt idx="3">
                  <c:v>3.08</c:v>
                </c:pt>
                <c:pt idx="4">
                  <c:v>3.01</c:v>
                </c:pt>
                <c:pt idx="5">
                  <c:v>2.4500000000000002</c:v>
                </c:pt>
                <c:pt idx="6">
                  <c:v>2.06</c:v>
                </c:pt>
                <c:pt idx="7">
                  <c:v>2.15</c:v>
                </c:pt>
                <c:pt idx="8">
                  <c:v>3.67</c:v>
                </c:pt>
                <c:pt idx="9">
                  <c:v>4.91</c:v>
                </c:pt>
                <c:pt idx="10">
                  <c:v>4.1500000000000004</c:v>
                </c:pt>
                <c:pt idx="11">
                  <c:v>3.29</c:v>
                </c:pt>
                <c:pt idx="12">
                  <c:v>2.63</c:v>
                </c:pt>
                <c:pt idx="13">
                  <c:v>2.36</c:v>
                </c:pt>
                <c:pt idx="14">
                  <c:v>1.97</c:v>
                </c:pt>
                <c:pt idx="15">
                  <c:v>1.73</c:v>
                </c:pt>
                <c:pt idx="16">
                  <c:v>1.49</c:v>
                </c:pt>
                <c:pt idx="17">
                  <c:v>1.4</c:v>
                </c:pt>
                <c:pt idx="18">
                  <c:v>1.27</c:v>
                </c:pt>
                <c:pt idx="19">
                  <c:v>1.21</c:v>
                </c:pt>
                <c:pt idx="20">
                  <c:v>1.18</c:v>
                </c:pt>
                <c:pt idx="21">
                  <c:v>1.06</c:v>
                </c:pt>
                <c:pt idx="22">
                  <c:v>1.03</c:v>
                </c:pt>
                <c:pt idx="23">
                  <c:v>0.93</c:v>
                </c:pt>
                <c:pt idx="24">
                  <c:v>0.94</c:v>
                </c:pt>
                <c:pt idx="25">
                  <c:v>0.85</c:v>
                </c:pt>
                <c:pt idx="26">
                  <c:v>0.98</c:v>
                </c:pt>
                <c:pt idx="27">
                  <c:v>0.85</c:v>
                </c:pt>
                <c:pt idx="28">
                  <c:v>0.99</c:v>
                </c:pt>
                <c:pt idx="29">
                  <c:v>0.81</c:v>
                </c:pt>
                <c:pt idx="30">
                  <c:v>0.74</c:v>
                </c:pt>
                <c:pt idx="31">
                  <c:v>0.87</c:v>
                </c:pt>
                <c:pt idx="32">
                  <c:v>0.84</c:v>
                </c:pt>
                <c:pt idx="33">
                  <c:v>0.93</c:v>
                </c:pt>
                <c:pt idx="34">
                  <c:v>0.88</c:v>
                </c:pt>
                <c:pt idx="35">
                  <c:v>0.97</c:v>
                </c:pt>
                <c:pt idx="36">
                  <c:v>0.98</c:v>
                </c:pt>
                <c:pt idx="37">
                  <c:v>1.07</c:v>
                </c:pt>
                <c:pt idx="38">
                  <c:v>1.49</c:v>
                </c:pt>
                <c:pt idx="39">
                  <c:v>1.73</c:v>
                </c:pt>
                <c:pt idx="40">
                  <c:v>1.61</c:v>
                </c:pt>
                <c:pt idx="41">
                  <c:v>2.68</c:v>
                </c:pt>
                <c:pt idx="42">
                  <c:v>2.11</c:v>
                </c:pt>
                <c:pt idx="43">
                  <c:v>4.67</c:v>
                </c:pt>
                <c:pt idx="44">
                  <c:v>3.53</c:v>
                </c:pt>
                <c:pt idx="45">
                  <c:v>2.29</c:v>
                </c:pt>
                <c:pt idx="46">
                  <c:v>2.19</c:v>
                </c:pt>
                <c:pt idx="47">
                  <c:v>7.0199999999999987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1472"/>
        <c:axId val="161740688"/>
      </c:lineChart>
      <c:catAx>
        <c:axId val="16174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Âge</a:t>
                </a:r>
              </a:p>
            </c:rich>
          </c:tx>
          <c:layout>
            <c:manualLayout>
              <c:xMode val="edge"/>
              <c:yMode val="edge"/>
              <c:x val="0.93059549567635491"/>
              <c:y val="0.83157894736842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40688"/>
        <c:crosses val="autoZero"/>
        <c:auto val="1"/>
        <c:lblAlgn val="ctr"/>
        <c:lblOffset val="100"/>
        <c:noMultiLvlLbl val="0"/>
      </c:catAx>
      <c:valAx>
        <c:axId val="161740688"/>
        <c:scaling>
          <c:orientation val="minMax"/>
          <c:max val="18"/>
        </c:scaling>
        <c:delete val="0"/>
        <c:axPos val="l"/>
        <c:majorGridlines>
          <c:spPr>
            <a:ln w="127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4.9575070821529746E-2"/>
              <c:y val="7.8947368421052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41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378673983032574"/>
          <c:y val="0.17807017543859649"/>
          <c:w val="0.88621326016967428"/>
          <c:h val="4.0741028447677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14914845190082E-2"/>
          <c:y val="4.0852387122495767E-2"/>
          <c:w val="0.81071734962634001"/>
          <c:h val="0.80638240473105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V2.1-3'!$A$5</c:f>
              <c:strCache>
                <c:ptCount val="1"/>
                <c:pt idx="0">
                  <c:v>Entrants-sortants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numFmt formatCode="#,##0;[Black]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+mn-lt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Figure V2.1-3'!$B$3:$J$4</c:f>
              <c:multiLvlStrCache>
                <c:ptCount val="9"/>
                <c:lvl>
                  <c:pt idx="0">
                    <c:v>3FP</c:v>
                  </c:pt>
                  <c:pt idx="1">
                    <c:v>FPE</c:v>
                  </c:pt>
                  <c:pt idx="2">
                    <c:v>FPT</c:v>
                  </c:pt>
                  <c:pt idx="3">
                    <c:v>FPH</c:v>
                  </c:pt>
                  <c:pt idx="4">
                    <c:v>Fonctionnaires</c:v>
                  </c:pt>
                  <c:pt idx="5">
                    <c:v>Contractuels</c:v>
                  </c:pt>
                  <c:pt idx="6">
                    <c:v>Autres catégories et statuts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Ensemble</c:v>
                  </c:pt>
                  <c:pt idx="1">
                    <c:v>Versants de la FP</c:v>
                  </c:pt>
                  <c:pt idx="4">
                    <c:v>Statuts d'emploi</c:v>
                  </c:pt>
                  <c:pt idx="7">
                    <c:v>Sexe</c:v>
                  </c:pt>
                </c:lvl>
              </c:multiLvlStrCache>
            </c:multiLvlStrRef>
          </c:cat>
          <c:val>
            <c:numRef>
              <c:f>'Source Figure V2.1-3'!$B$5:$J$5</c:f>
              <c:numCache>
                <c:formatCode>0</c:formatCode>
                <c:ptCount val="9"/>
                <c:pt idx="0">
                  <c:v>251648</c:v>
                </c:pt>
                <c:pt idx="1">
                  <c:v>78941</c:v>
                </c:pt>
                <c:pt idx="2">
                  <c:v>124709</c:v>
                </c:pt>
                <c:pt idx="3">
                  <c:v>47998</c:v>
                </c:pt>
                <c:pt idx="4">
                  <c:v>6739</c:v>
                </c:pt>
                <c:pt idx="5">
                  <c:v>233345</c:v>
                </c:pt>
                <c:pt idx="6">
                  <c:v>11564</c:v>
                </c:pt>
                <c:pt idx="7">
                  <c:v>152567</c:v>
                </c:pt>
                <c:pt idx="8">
                  <c:v>99081</c:v>
                </c:pt>
              </c:numCache>
            </c:numRef>
          </c:val>
        </c:ser>
        <c:ser>
          <c:idx val="1"/>
          <c:order val="1"/>
          <c:tx>
            <c:strRef>
              <c:f>'Source Figure V2.1-3'!$A$6</c:f>
              <c:strCache>
                <c:ptCount val="1"/>
                <c:pt idx="0">
                  <c:v>Sortants-Entrants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+mn-lt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Figure V2.1-3'!$B$3:$J$4</c:f>
              <c:multiLvlStrCache>
                <c:ptCount val="9"/>
                <c:lvl>
                  <c:pt idx="0">
                    <c:v>3FP</c:v>
                  </c:pt>
                  <c:pt idx="1">
                    <c:v>FPE</c:v>
                  </c:pt>
                  <c:pt idx="2">
                    <c:v>FPT</c:v>
                  </c:pt>
                  <c:pt idx="3">
                    <c:v>FPH</c:v>
                  </c:pt>
                  <c:pt idx="4">
                    <c:v>Fonctionnaires</c:v>
                  </c:pt>
                  <c:pt idx="5">
                    <c:v>Contractuels</c:v>
                  </c:pt>
                  <c:pt idx="6">
                    <c:v>Autres catégories et statuts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Ensemble</c:v>
                  </c:pt>
                  <c:pt idx="1">
                    <c:v>Versants de la FP</c:v>
                  </c:pt>
                  <c:pt idx="4">
                    <c:v>Statuts d'emploi</c:v>
                  </c:pt>
                  <c:pt idx="7">
                    <c:v>Sexe</c:v>
                  </c:pt>
                </c:lvl>
              </c:multiLvlStrCache>
            </c:multiLvlStrRef>
          </c:cat>
          <c:val>
            <c:numRef>
              <c:f>'Source Figure V2.1-3'!$B$6:$J$6</c:f>
              <c:numCache>
                <c:formatCode>0</c:formatCode>
                <c:ptCount val="9"/>
                <c:pt idx="0">
                  <c:v>220237</c:v>
                </c:pt>
                <c:pt idx="1">
                  <c:v>85987</c:v>
                </c:pt>
                <c:pt idx="2">
                  <c:v>77833</c:v>
                </c:pt>
                <c:pt idx="3">
                  <c:v>56417</c:v>
                </c:pt>
                <c:pt idx="4">
                  <c:v>90836</c:v>
                </c:pt>
                <c:pt idx="5">
                  <c:v>106494</c:v>
                </c:pt>
                <c:pt idx="6">
                  <c:v>22907</c:v>
                </c:pt>
                <c:pt idx="7">
                  <c:v>157301</c:v>
                </c:pt>
                <c:pt idx="8">
                  <c:v>62936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1735984"/>
        <c:axId val="161735200"/>
      </c:barChart>
      <c:catAx>
        <c:axId val="16173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1735200"/>
        <c:crossesAt val="-2.9999999999999988E+284"/>
        <c:auto val="1"/>
        <c:lblAlgn val="ctr"/>
        <c:lblOffset val="100"/>
        <c:noMultiLvlLbl val="0"/>
      </c:catAx>
      <c:valAx>
        <c:axId val="161735200"/>
        <c:scaling>
          <c:orientation val="minMax"/>
        </c:scaling>
        <c:delete val="0"/>
        <c:axPos val="l"/>
        <c:majorGridlines>
          <c:spPr>
            <a:ln w="127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161735984"/>
        <c:crosses val="autoZero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6.7925313965851893E-3"/>
                <c:y val="4.0852387122495767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En milliers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29613725206659525"/>
          <c:y val="4.7774749701903693E-2"/>
          <c:w val="0.38065633921666803"/>
          <c:h val="0.12207874015748031"/>
        </c:manualLayout>
      </c:layout>
      <c:overlay val="0"/>
      <c:spPr>
        <a:ln>
          <a:solidFill>
            <a:schemeClr val="bg2">
              <a:lumMod val="9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V2.1E2-1'!$A$5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</c:dPt>
          <c:cat>
            <c:numRef>
              <c:f>'Figure V2.1E2-1'!$B$2:$J$2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V2.1E2-1'!$B$5:$J$5</c:f>
              <c:numCache>
                <c:formatCode>0%</c:formatCode>
                <c:ptCount val="9"/>
                <c:pt idx="0">
                  <c:v>0.21914704643999999</c:v>
                </c:pt>
                <c:pt idx="1">
                  <c:v>0.2223668774</c:v>
                </c:pt>
                <c:pt idx="2">
                  <c:v>0.20140860880999997</c:v>
                </c:pt>
                <c:pt idx="3">
                  <c:v>0.23468386085999998</c:v>
                </c:pt>
                <c:pt idx="4">
                  <c:v>0.22855704308999999</c:v>
                </c:pt>
                <c:pt idx="5">
                  <c:v>0.22136048695999999</c:v>
                </c:pt>
                <c:pt idx="6">
                  <c:v>0.20622980385</c:v>
                </c:pt>
                <c:pt idx="7">
                  <c:v>0.18</c:v>
                </c:pt>
                <c:pt idx="8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V2.1E2-1'!$A$3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</c:dPt>
          <c:cat>
            <c:numRef>
              <c:f>'Figure V2.1E2-1'!$B$2:$J$2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V2.1E2-1'!$B$3:$J$3</c:f>
              <c:numCache>
                <c:formatCode>0%</c:formatCode>
                <c:ptCount val="9"/>
                <c:pt idx="0">
                  <c:v>0.30403062381268481</c:v>
                </c:pt>
                <c:pt idx="1">
                  <c:v>0.29048967244862889</c:v>
                </c:pt>
                <c:pt idx="2">
                  <c:v>0.26636175351595981</c:v>
                </c:pt>
                <c:pt idx="3">
                  <c:v>0.31526511098253651</c:v>
                </c:pt>
                <c:pt idx="4">
                  <c:v>0.30988675872874222</c:v>
                </c:pt>
                <c:pt idx="5">
                  <c:v>0.29234749075556948</c:v>
                </c:pt>
                <c:pt idx="6">
                  <c:v>0.28263275625911632</c:v>
                </c:pt>
                <c:pt idx="7">
                  <c:v>0.24356504193701534</c:v>
                </c:pt>
                <c:pt idx="8">
                  <c:v>0.215351049824238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V2.1E2-1'!$A$4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cat>
            <c:numRef>
              <c:f>'Figure V2.1E2-1'!$B$2:$J$2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V2.1E2-1'!$B$4:$J$4</c:f>
              <c:numCache>
                <c:formatCode>0%</c:formatCode>
                <c:ptCount val="9"/>
                <c:pt idx="0">
                  <c:v>0.13313056555582611</c:v>
                </c:pt>
                <c:pt idx="1">
                  <c:v>0.15003163676519951</c:v>
                </c:pt>
                <c:pt idx="2">
                  <c:v>0.13012678721104509</c:v>
                </c:pt>
                <c:pt idx="3">
                  <c:v>0.14861766823484709</c:v>
                </c:pt>
                <c:pt idx="4">
                  <c:v>0.14112914599202669</c:v>
                </c:pt>
                <c:pt idx="5">
                  <c:v>0.14742218582737071</c:v>
                </c:pt>
                <c:pt idx="6">
                  <c:v>0.12976569420726869</c:v>
                </c:pt>
                <c:pt idx="7">
                  <c:v>0.11966037173512518</c:v>
                </c:pt>
                <c:pt idx="8">
                  <c:v>0.11203022875816999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37944"/>
        <c:axId val="161738336"/>
      </c:lineChart>
      <c:catAx>
        <c:axId val="16173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738336"/>
        <c:crosses val="autoZero"/>
        <c:auto val="1"/>
        <c:lblAlgn val="ctr"/>
        <c:lblOffset val="100"/>
        <c:noMultiLvlLbl val="0"/>
      </c:catAx>
      <c:valAx>
        <c:axId val="1617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73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361950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2</xdr:row>
      <xdr:rowOff>19050</xdr:rowOff>
    </xdr:from>
    <xdr:to>
      <xdr:col>21</xdr:col>
      <xdr:colOff>123825</xdr:colOff>
      <xdr:row>24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247652</xdr:colOff>
      <xdr:row>25</xdr:row>
      <xdr:rowOff>129540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</xdr:colOff>
      <xdr:row>9</xdr:row>
      <xdr:rowOff>57149</xdr:rowOff>
    </xdr:from>
    <xdr:to>
      <xdr:col>7</xdr:col>
      <xdr:colOff>534458</xdr:colOff>
      <xdr:row>23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sqref="A1:J1"/>
    </sheetView>
  </sheetViews>
  <sheetFormatPr baseColWidth="10" defaultRowHeight="15" x14ac:dyDescent="0.25"/>
  <cols>
    <col min="1" max="1" width="5.7109375" customWidth="1"/>
    <col min="2" max="2" width="15.28515625" customWidth="1"/>
    <col min="3" max="3" width="12.28515625" bestFit="1" customWidth="1"/>
    <col min="4" max="4" width="9.28515625" bestFit="1" customWidth="1"/>
    <col min="6" max="6" width="5.28515625" bestFit="1" customWidth="1"/>
    <col min="7" max="7" width="14.7109375" customWidth="1"/>
    <col min="8" max="8" width="12.85546875" customWidth="1"/>
    <col min="9" max="9" width="9.28515625" bestFit="1" customWidth="1"/>
    <col min="13" max="14" width="8.85546875" customWidth="1"/>
    <col min="15" max="15" width="10.42578125" customWidth="1"/>
    <col min="16" max="17" width="8.85546875" customWidth="1"/>
    <col min="18" max="18" width="10.42578125" customWidth="1"/>
  </cols>
  <sheetData>
    <row r="1" spans="1:10" x14ac:dyDescent="0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5">
      <c r="A2" s="1"/>
    </row>
    <row r="3" spans="1:10" x14ac:dyDescent="0.25">
      <c r="A3" s="1"/>
    </row>
    <row r="4" spans="1:10" x14ac:dyDescent="0.25">
      <c r="A4" s="1"/>
    </row>
    <row r="5" spans="1:10" x14ac:dyDescent="0.25">
      <c r="A5" s="1"/>
    </row>
    <row r="6" spans="1:10" x14ac:dyDescent="0.25">
      <c r="A6" s="1"/>
    </row>
    <row r="7" spans="1:10" x14ac:dyDescent="0.25">
      <c r="A7" s="1"/>
    </row>
    <row r="8" spans="1:10" x14ac:dyDescent="0.25">
      <c r="A8" s="1"/>
    </row>
    <row r="9" spans="1:10" x14ac:dyDescent="0.25">
      <c r="A9" s="1"/>
    </row>
    <row r="10" spans="1:10" x14ac:dyDescent="0.25">
      <c r="A10" s="1"/>
    </row>
    <row r="11" spans="1:10" x14ac:dyDescent="0.25">
      <c r="A11" s="1"/>
    </row>
    <row r="12" spans="1:10" x14ac:dyDescent="0.25">
      <c r="A12" s="1"/>
    </row>
    <row r="13" spans="1:10" x14ac:dyDescent="0.25">
      <c r="A13" s="1"/>
    </row>
    <row r="14" spans="1:10" x14ac:dyDescent="0.25">
      <c r="A14" s="1"/>
    </row>
    <row r="15" spans="1:10" x14ac:dyDescent="0.25">
      <c r="A15" s="1"/>
    </row>
    <row r="16" spans="1:10" x14ac:dyDescent="0.25">
      <c r="A16" s="1"/>
    </row>
    <row r="17" spans="1:11" x14ac:dyDescent="0.25">
      <c r="A17" s="1"/>
    </row>
    <row r="18" spans="1:11" x14ac:dyDescent="0.25">
      <c r="A18" s="1"/>
    </row>
    <row r="19" spans="1:11" x14ac:dyDescent="0.25">
      <c r="A19" s="1"/>
    </row>
    <row r="20" spans="1:11" x14ac:dyDescent="0.25">
      <c r="A20" s="1"/>
    </row>
    <row r="21" spans="1:11" x14ac:dyDescent="0.25">
      <c r="A21" s="1"/>
    </row>
    <row r="22" spans="1:11" x14ac:dyDescent="0.25">
      <c r="A22" s="1"/>
    </row>
    <row r="23" spans="1:11" x14ac:dyDescent="0.25">
      <c r="A23" s="1"/>
    </row>
    <row r="24" spans="1:11" x14ac:dyDescent="0.25">
      <c r="A24" s="1"/>
    </row>
    <row r="25" spans="1:11" x14ac:dyDescent="0.25">
      <c r="A25" s="1"/>
    </row>
    <row r="26" spans="1:11" x14ac:dyDescent="0.25">
      <c r="A26" s="130" t="s">
        <v>1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1" ht="16.5" customHeight="1" x14ac:dyDescent="0.25">
      <c r="A27" s="131" t="s">
        <v>42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x14ac:dyDescent="0.25">
      <c r="A28" s="131" t="s">
        <v>0</v>
      </c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1" x14ac:dyDescent="0.25">
      <c r="A29" s="1"/>
    </row>
    <row r="30" spans="1:11" x14ac:dyDescent="0.25">
      <c r="A30" s="1"/>
    </row>
  </sheetData>
  <mergeCells count="4">
    <mergeCell ref="A26:J26"/>
    <mergeCell ref="A28:J28"/>
    <mergeCell ref="A27:K27"/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workbookViewId="0">
      <selection activeCell="A52" sqref="A52"/>
    </sheetView>
  </sheetViews>
  <sheetFormatPr baseColWidth="10" defaultRowHeight="15" x14ac:dyDescent="0.25"/>
  <cols>
    <col min="2" max="12" width="13.5703125" customWidth="1"/>
  </cols>
  <sheetData>
    <row r="1" spans="1:13" ht="15" customHeight="1" x14ac:dyDescent="0.25">
      <c r="A1" s="13"/>
      <c r="B1" s="135" t="s">
        <v>14</v>
      </c>
      <c r="C1" s="136"/>
      <c r="D1" s="136"/>
      <c r="E1" s="136"/>
      <c r="F1" s="136"/>
      <c r="G1" s="137"/>
      <c r="H1" s="12"/>
      <c r="I1" s="133" t="s">
        <v>13</v>
      </c>
      <c r="J1" s="134"/>
      <c r="K1" s="134"/>
      <c r="L1" s="134"/>
      <c r="M1" s="134"/>
    </row>
    <row r="2" spans="1:13" ht="39" x14ac:dyDescent="0.25">
      <c r="A2" s="11" t="s">
        <v>10</v>
      </c>
      <c r="B2" s="10" t="s">
        <v>9</v>
      </c>
      <c r="C2" s="10" t="s">
        <v>8</v>
      </c>
      <c r="D2" s="10" t="s">
        <v>7</v>
      </c>
      <c r="E2" s="10" t="s">
        <v>12</v>
      </c>
      <c r="F2" s="10" t="s">
        <v>11</v>
      </c>
      <c r="G2" s="10"/>
      <c r="H2" s="11" t="s">
        <v>10</v>
      </c>
      <c r="I2" s="10" t="s">
        <v>9</v>
      </c>
      <c r="J2" s="10" t="s">
        <v>8</v>
      </c>
      <c r="K2" s="10" t="s">
        <v>7</v>
      </c>
      <c r="L2" s="10" t="s">
        <v>6</v>
      </c>
      <c r="M2" s="10" t="s">
        <v>5</v>
      </c>
    </row>
    <row r="3" spans="1:13" x14ac:dyDescent="0.25">
      <c r="A3" s="9" t="s">
        <v>4</v>
      </c>
      <c r="B3" s="7">
        <v>0.03</v>
      </c>
      <c r="C3" s="7">
        <v>0.03</v>
      </c>
      <c r="D3" s="7">
        <v>0.03</v>
      </c>
      <c r="E3" s="7">
        <v>0.03</v>
      </c>
      <c r="F3" s="7">
        <v>0.03</v>
      </c>
      <c r="G3" s="7"/>
      <c r="H3" s="9" t="s">
        <v>4</v>
      </c>
      <c r="I3" s="7">
        <v>0</v>
      </c>
      <c r="J3" s="7">
        <v>0.78999999999999992</v>
      </c>
      <c r="K3" s="7">
        <v>3.79</v>
      </c>
      <c r="L3" s="7">
        <v>0.59</v>
      </c>
      <c r="M3" s="7">
        <v>0.97</v>
      </c>
    </row>
    <row r="4" spans="1:13" x14ac:dyDescent="0.25">
      <c r="A4" s="8">
        <v>19</v>
      </c>
      <c r="B4" s="7">
        <v>0.38</v>
      </c>
      <c r="C4" s="7">
        <v>2.2200000000000002</v>
      </c>
      <c r="D4" s="7">
        <v>3.42</v>
      </c>
      <c r="E4" s="7">
        <v>1.85</v>
      </c>
      <c r="F4" s="7">
        <v>2.25</v>
      </c>
      <c r="G4" s="7"/>
      <c r="H4" s="8">
        <v>19</v>
      </c>
      <c r="I4" s="7">
        <v>0.02</v>
      </c>
      <c r="J4" s="7">
        <v>1.8</v>
      </c>
      <c r="K4" s="7">
        <v>3.09</v>
      </c>
      <c r="L4" s="7">
        <v>1.1200000000000001</v>
      </c>
      <c r="M4" s="7">
        <v>1.25</v>
      </c>
    </row>
    <row r="5" spans="1:13" x14ac:dyDescent="0.25">
      <c r="A5" s="8">
        <v>20</v>
      </c>
      <c r="B5" s="7">
        <v>1.19</v>
      </c>
      <c r="C5" s="7">
        <v>3.09</v>
      </c>
      <c r="D5" s="7">
        <v>3.78</v>
      </c>
      <c r="E5" s="7">
        <v>2.59</v>
      </c>
      <c r="F5" s="7">
        <v>3.24</v>
      </c>
      <c r="G5" s="7"/>
      <c r="H5" s="8">
        <v>20</v>
      </c>
      <c r="I5" s="7">
        <v>7.0000000000000007E-2</v>
      </c>
      <c r="J5" s="7">
        <v>2.74</v>
      </c>
      <c r="K5" s="7">
        <v>4.04</v>
      </c>
      <c r="L5" s="7">
        <v>1.67</v>
      </c>
      <c r="M5" s="7">
        <v>1.83</v>
      </c>
    </row>
    <row r="6" spans="1:13" x14ac:dyDescent="0.25">
      <c r="A6" s="8">
        <v>21</v>
      </c>
      <c r="B6" s="7">
        <v>1.73</v>
      </c>
      <c r="C6" s="7">
        <v>4.01</v>
      </c>
      <c r="D6" s="7">
        <v>3.3</v>
      </c>
      <c r="E6" s="7">
        <v>3.44</v>
      </c>
      <c r="F6" s="7">
        <v>3.74</v>
      </c>
      <c r="G6" s="7"/>
      <c r="H6" s="8">
        <v>21</v>
      </c>
      <c r="I6" s="7">
        <v>0.15</v>
      </c>
      <c r="J6" s="7">
        <v>3.38</v>
      </c>
      <c r="K6" s="7">
        <v>3.08</v>
      </c>
      <c r="L6" s="7">
        <v>1.95</v>
      </c>
      <c r="M6" s="7">
        <v>2.0499999999999998</v>
      </c>
    </row>
    <row r="7" spans="1:13" x14ac:dyDescent="0.25">
      <c r="A7" s="8">
        <v>22</v>
      </c>
      <c r="B7" s="7">
        <v>5.05</v>
      </c>
      <c r="C7" s="7">
        <v>4.87</v>
      </c>
      <c r="D7" s="7">
        <v>4.01</v>
      </c>
      <c r="E7" s="7">
        <v>5.01</v>
      </c>
      <c r="F7" s="7">
        <v>4.46</v>
      </c>
      <c r="G7" s="7"/>
      <c r="H7" s="8">
        <v>22</v>
      </c>
      <c r="I7" s="7">
        <v>0.28000000000000003</v>
      </c>
      <c r="J7" s="7">
        <v>3.98</v>
      </c>
      <c r="K7" s="7">
        <v>3.01</v>
      </c>
      <c r="L7" s="7">
        <v>2.31</v>
      </c>
      <c r="M7" s="7">
        <v>2.37</v>
      </c>
    </row>
    <row r="8" spans="1:13" x14ac:dyDescent="0.25">
      <c r="A8" s="8">
        <v>23</v>
      </c>
      <c r="B8" s="7">
        <v>5.46</v>
      </c>
      <c r="C8" s="7">
        <v>5.49</v>
      </c>
      <c r="D8" s="7">
        <v>4.8600000000000003</v>
      </c>
      <c r="E8" s="7">
        <v>5.44</v>
      </c>
      <c r="F8" s="7">
        <v>5.43</v>
      </c>
      <c r="G8" s="7"/>
      <c r="H8" s="8">
        <v>23</v>
      </c>
      <c r="I8" s="7">
        <v>0.43</v>
      </c>
      <c r="J8" s="7">
        <v>4.2699999999999996</v>
      </c>
      <c r="K8" s="7">
        <v>2.4500000000000002</v>
      </c>
      <c r="L8" s="7">
        <v>2.4900000000000002</v>
      </c>
      <c r="M8" s="7">
        <v>2.48</v>
      </c>
    </row>
    <row r="9" spans="1:13" x14ac:dyDescent="0.25">
      <c r="A9" s="8">
        <v>24</v>
      </c>
      <c r="B9" s="7">
        <v>4.92</v>
      </c>
      <c r="C9" s="7">
        <v>5.35</v>
      </c>
      <c r="D9" s="7">
        <v>10.07</v>
      </c>
      <c r="E9" s="7">
        <v>5.53</v>
      </c>
      <c r="F9" s="7">
        <v>5.95</v>
      </c>
      <c r="G9" s="7"/>
      <c r="H9" s="8">
        <v>24</v>
      </c>
      <c r="I9" s="7">
        <v>0.56000000000000005</v>
      </c>
      <c r="J9" s="7">
        <v>4.51</v>
      </c>
      <c r="K9" s="7">
        <v>2.06</v>
      </c>
      <c r="L9" s="7">
        <v>2.62</v>
      </c>
      <c r="M9" s="7">
        <v>2.63</v>
      </c>
    </row>
    <row r="10" spans="1:13" x14ac:dyDescent="0.25">
      <c r="A10" s="8">
        <v>25</v>
      </c>
      <c r="B10" s="7">
        <v>4.3499999999999996</v>
      </c>
      <c r="C10" s="7">
        <v>4.7300000000000004</v>
      </c>
      <c r="D10" s="7">
        <v>10.51</v>
      </c>
      <c r="E10" s="7">
        <v>4.9400000000000004</v>
      </c>
      <c r="F10" s="7">
        <v>5.57</v>
      </c>
      <c r="G10" s="7"/>
      <c r="H10" s="8">
        <v>25</v>
      </c>
      <c r="I10" s="7">
        <v>0.75</v>
      </c>
      <c r="J10" s="7">
        <v>4.78</v>
      </c>
      <c r="K10" s="7">
        <v>2.15</v>
      </c>
      <c r="L10" s="7">
        <v>2.83</v>
      </c>
      <c r="M10" s="7">
        <v>2.86</v>
      </c>
    </row>
    <row r="11" spans="1:13" x14ac:dyDescent="0.25">
      <c r="A11" s="8">
        <v>26</v>
      </c>
      <c r="B11" s="7">
        <v>3.67</v>
      </c>
      <c r="C11" s="7">
        <v>4.2</v>
      </c>
      <c r="D11" s="7">
        <v>4.84</v>
      </c>
      <c r="E11" s="7">
        <v>3.93</v>
      </c>
      <c r="F11" s="7">
        <v>4.62</v>
      </c>
      <c r="G11" s="7"/>
      <c r="H11" s="8">
        <v>26</v>
      </c>
      <c r="I11" s="7">
        <v>0.91</v>
      </c>
      <c r="J11" s="7">
        <v>4.84</v>
      </c>
      <c r="K11" s="7">
        <v>3.67</v>
      </c>
      <c r="L11" s="7">
        <v>3.03</v>
      </c>
      <c r="M11" s="7">
        <v>3.16</v>
      </c>
    </row>
    <row r="12" spans="1:13" x14ac:dyDescent="0.25">
      <c r="A12" s="8">
        <v>27</v>
      </c>
      <c r="B12" s="7">
        <v>3.37</v>
      </c>
      <c r="C12" s="7">
        <v>3.83</v>
      </c>
      <c r="D12" s="7">
        <v>3.14</v>
      </c>
      <c r="E12" s="7">
        <v>3.52</v>
      </c>
      <c r="F12" s="7">
        <v>4.05</v>
      </c>
      <c r="G12" s="7"/>
      <c r="H12" s="8">
        <v>27</v>
      </c>
      <c r="I12" s="7">
        <v>1.06</v>
      </c>
      <c r="J12" s="7">
        <v>4.5599999999999996</v>
      </c>
      <c r="K12" s="7">
        <v>4.91</v>
      </c>
      <c r="L12" s="7">
        <v>3.07</v>
      </c>
      <c r="M12" s="7">
        <v>3.18</v>
      </c>
    </row>
    <row r="13" spans="1:13" x14ac:dyDescent="0.25">
      <c r="A13" s="8">
        <v>28</v>
      </c>
      <c r="B13" s="7">
        <v>3.09</v>
      </c>
      <c r="C13" s="7">
        <v>3.5</v>
      </c>
      <c r="D13" s="7">
        <v>3.04</v>
      </c>
      <c r="E13" s="7">
        <v>3.23</v>
      </c>
      <c r="F13" s="7">
        <v>3.71</v>
      </c>
      <c r="G13" s="7"/>
      <c r="H13" s="8">
        <v>28</v>
      </c>
      <c r="I13" s="7">
        <v>1.26</v>
      </c>
      <c r="J13" s="7">
        <v>4.13</v>
      </c>
      <c r="K13" s="7">
        <v>4.1500000000000004</v>
      </c>
      <c r="L13" s="7">
        <v>2.95</v>
      </c>
      <c r="M13" s="7">
        <v>2.86</v>
      </c>
    </row>
    <row r="14" spans="1:13" x14ac:dyDescent="0.25">
      <c r="A14" s="8">
        <v>29</v>
      </c>
      <c r="B14" s="7">
        <v>2.89</v>
      </c>
      <c r="C14" s="7">
        <v>3.24</v>
      </c>
      <c r="D14" s="7">
        <v>2.93</v>
      </c>
      <c r="E14" s="7">
        <v>3.05</v>
      </c>
      <c r="F14" s="7">
        <v>3.36</v>
      </c>
      <c r="G14" s="7"/>
      <c r="H14" s="8">
        <v>29</v>
      </c>
      <c r="I14" s="7">
        <v>1.31</v>
      </c>
      <c r="J14" s="7">
        <v>3.79</v>
      </c>
      <c r="K14" s="7">
        <v>3.29</v>
      </c>
      <c r="L14" s="7">
        <v>2.72</v>
      </c>
      <c r="M14" s="7">
        <v>2.66</v>
      </c>
    </row>
    <row r="15" spans="1:13" x14ac:dyDescent="0.25">
      <c r="A15" s="8">
        <v>30</v>
      </c>
      <c r="B15" s="7">
        <v>2.93</v>
      </c>
      <c r="C15" s="7">
        <v>3.03</v>
      </c>
      <c r="D15" s="7">
        <v>2.79</v>
      </c>
      <c r="E15" s="7">
        <v>2.97</v>
      </c>
      <c r="F15" s="7">
        <v>3.04</v>
      </c>
      <c r="G15" s="7"/>
      <c r="H15" s="8">
        <v>30</v>
      </c>
      <c r="I15" s="7">
        <v>1.31</v>
      </c>
      <c r="J15" s="7">
        <v>3.35</v>
      </c>
      <c r="K15" s="7">
        <v>2.63</v>
      </c>
      <c r="L15" s="7">
        <v>2.4700000000000002</v>
      </c>
      <c r="M15" s="7">
        <v>2.3199999999999998</v>
      </c>
    </row>
    <row r="16" spans="1:13" x14ac:dyDescent="0.25">
      <c r="A16" s="8">
        <v>31</v>
      </c>
      <c r="B16" s="7">
        <v>2.88</v>
      </c>
      <c r="C16" s="7">
        <v>2.79</v>
      </c>
      <c r="D16" s="7">
        <v>2.5299999999999998</v>
      </c>
      <c r="E16" s="7">
        <v>2.79</v>
      </c>
      <c r="F16" s="7">
        <v>2.76</v>
      </c>
      <c r="G16" s="7"/>
      <c r="H16" s="8">
        <v>31</v>
      </c>
      <c r="I16" s="7">
        <v>1.35</v>
      </c>
      <c r="J16" s="7">
        <v>3.02</v>
      </c>
      <c r="K16" s="7">
        <v>2.36</v>
      </c>
      <c r="L16" s="7">
        <v>2.34</v>
      </c>
      <c r="M16" s="7">
        <v>2.09</v>
      </c>
    </row>
    <row r="17" spans="1:13" x14ac:dyDescent="0.25">
      <c r="A17" s="8">
        <v>32</v>
      </c>
      <c r="B17" s="7">
        <v>2.99</v>
      </c>
      <c r="C17" s="7">
        <v>2.62</v>
      </c>
      <c r="D17" s="7">
        <v>2.2599999999999998</v>
      </c>
      <c r="E17" s="7">
        <v>2.73</v>
      </c>
      <c r="F17" s="7">
        <v>2.52</v>
      </c>
      <c r="G17" s="7"/>
      <c r="H17" s="8">
        <v>32</v>
      </c>
      <c r="I17" s="7">
        <v>1.35</v>
      </c>
      <c r="J17" s="7">
        <v>2.77</v>
      </c>
      <c r="K17" s="7">
        <v>1.97</v>
      </c>
      <c r="L17" s="7">
        <v>2.2000000000000002</v>
      </c>
      <c r="M17" s="7">
        <v>1.91</v>
      </c>
    </row>
    <row r="18" spans="1:13" x14ac:dyDescent="0.25">
      <c r="A18" s="8">
        <v>33</v>
      </c>
      <c r="B18" s="7">
        <v>2.91</v>
      </c>
      <c r="C18" s="7">
        <v>2.4300000000000002</v>
      </c>
      <c r="D18" s="7">
        <v>2.0699999999999998</v>
      </c>
      <c r="E18" s="7">
        <v>2.56</v>
      </c>
      <c r="F18" s="7">
        <v>2.35</v>
      </c>
      <c r="G18" s="7"/>
      <c r="H18" s="8">
        <v>33</v>
      </c>
      <c r="I18" s="7">
        <v>1.35</v>
      </c>
      <c r="J18" s="7">
        <v>2.4900000000000002</v>
      </c>
      <c r="K18" s="7">
        <v>1.73</v>
      </c>
      <c r="L18" s="7">
        <v>2.06</v>
      </c>
      <c r="M18" s="7">
        <v>1.72</v>
      </c>
    </row>
    <row r="19" spans="1:13" x14ac:dyDescent="0.25">
      <c r="A19" s="8">
        <v>34</v>
      </c>
      <c r="B19" s="7">
        <v>2.85</v>
      </c>
      <c r="C19" s="7">
        <v>2.31</v>
      </c>
      <c r="D19" s="7">
        <v>1.87</v>
      </c>
      <c r="E19" s="7">
        <v>2.4700000000000002</v>
      </c>
      <c r="F19" s="7">
        <v>2.16</v>
      </c>
      <c r="G19" s="7"/>
      <c r="H19" s="8">
        <v>34</v>
      </c>
      <c r="I19" s="7">
        <v>1.31</v>
      </c>
      <c r="J19" s="7">
        <v>2.23</v>
      </c>
      <c r="K19" s="7">
        <v>1.49</v>
      </c>
      <c r="L19" s="7">
        <v>1.9</v>
      </c>
      <c r="M19" s="7">
        <v>1.53</v>
      </c>
    </row>
    <row r="20" spans="1:13" x14ac:dyDescent="0.25">
      <c r="A20" s="8">
        <v>35</v>
      </c>
      <c r="B20" s="7">
        <v>2.89</v>
      </c>
      <c r="C20" s="7">
        <v>2.2000000000000002</v>
      </c>
      <c r="D20" s="7">
        <v>1.7</v>
      </c>
      <c r="E20" s="7">
        <v>2.4300000000000002</v>
      </c>
      <c r="F20" s="7">
        <v>2</v>
      </c>
      <c r="G20" s="7"/>
      <c r="H20" s="8">
        <v>35</v>
      </c>
      <c r="I20" s="7">
        <v>1.43</v>
      </c>
      <c r="J20" s="7">
        <v>2.1800000000000002</v>
      </c>
      <c r="K20" s="7">
        <v>1.4</v>
      </c>
      <c r="L20" s="7">
        <v>1.95</v>
      </c>
      <c r="M20" s="7">
        <v>1.52</v>
      </c>
    </row>
    <row r="21" spans="1:13" x14ac:dyDescent="0.25">
      <c r="A21" s="8">
        <v>36</v>
      </c>
      <c r="B21" s="7">
        <v>2.87</v>
      </c>
      <c r="C21" s="7">
        <v>2.23</v>
      </c>
      <c r="D21" s="7">
        <v>1.63</v>
      </c>
      <c r="E21" s="7">
        <v>2.4700000000000002</v>
      </c>
      <c r="F21" s="7">
        <v>1.95</v>
      </c>
      <c r="G21" s="7"/>
      <c r="H21" s="8">
        <v>36</v>
      </c>
      <c r="I21" s="7">
        <v>1.36</v>
      </c>
      <c r="J21" s="7">
        <v>2</v>
      </c>
      <c r="K21" s="7">
        <v>1.27</v>
      </c>
      <c r="L21" s="7">
        <v>1.78</v>
      </c>
      <c r="M21" s="7">
        <v>1.45</v>
      </c>
    </row>
    <row r="22" spans="1:13" x14ac:dyDescent="0.25">
      <c r="A22" s="8">
        <v>37</v>
      </c>
      <c r="B22" s="7">
        <v>2.8</v>
      </c>
      <c r="C22" s="7">
        <v>2.13</v>
      </c>
      <c r="D22" s="7">
        <v>1.48</v>
      </c>
      <c r="E22" s="7">
        <v>2.36</v>
      </c>
      <c r="F22" s="7">
        <v>1.89</v>
      </c>
      <c r="G22" s="7"/>
      <c r="H22" s="8">
        <v>37</v>
      </c>
      <c r="I22" s="7">
        <v>1.3</v>
      </c>
      <c r="J22" s="7">
        <v>1.93</v>
      </c>
      <c r="K22" s="7">
        <v>1.21</v>
      </c>
      <c r="L22" s="7">
        <v>1.71</v>
      </c>
      <c r="M22" s="7">
        <v>1.39</v>
      </c>
    </row>
    <row r="23" spans="1:13" x14ac:dyDescent="0.25">
      <c r="A23" s="8">
        <v>38</v>
      </c>
      <c r="B23" s="7">
        <v>2.75</v>
      </c>
      <c r="C23" s="7">
        <v>2.09</v>
      </c>
      <c r="D23" s="7">
        <v>1.41</v>
      </c>
      <c r="E23" s="7">
        <v>2.31</v>
      </c>
      <c r="F23" s="7">
        <v>1.81</v>
      </c>
      <c r="G23" s="7"/>
      <c r="H23" s="8">
        <v>38</v>
      </c>
      <c r="I23" s="7">
        <v>1.25</v>
      </c>
      <c r="J23" s="7">
        <v>1.75</v>
      </c>
      <c r="K23" s="7">
        <v>1.18</v>
      </c>
      <c r="L23" s="7">
        <v>1.6</v>
      </c>
      <c r="M23" s="7">
        <v>1.28</v>
      </c>
    </row>
    <row r="24" spans="1:13" x14ac:dyDescent="0.25">
      <c r="A24" s="8">
        <v>39</v>
      </c>
      <c r="B24" s="7">
        <v>2.4700000000000002</v>
      </c>
      <c r="C24" s="7">
        <v>1.91</v>
      </c>
      <c r="D24" s="7">
        <v>1.35</v>
      </c>
      <c r="E24" s="7">
        <v>2.13</v>
      </c>
      <c r="F24" s="7">
        <v>1.62</v>
      </c>
      <c r="G24" s="7"/>
      <c r="H24" s="8">
        <v>39</v>
      </c>
      <c r="I24" s="7">
        <v>1.17</v>
      </c>
      <c r="J24" s="7">
        <v>1.67</v>
      </c>
      <c r="K24" s="7">
        <v>1.06</v>
      </c>
      <c r="L24" s="7">
        <v>1.5</v>
      </c>
      <c r="M24" s="7">
        <v>1.23</v>
      </c>
    </row>
    <row r="25" spans="1:13" x14ac:dyDescent="0.25">
      <c r="A25" s="8">
        <v>40</v>
      </c>
      <c r="B25" s="7">
        <v>2.25</v>
      </c>
      <c r="C25" s="7">
        <v>1.85</v>
      </c>
      <c r="D25" s="7">
        <v>1.28</v>
      </c>
      <c r="E25" s="7">
        <v>1.99</v>
      </c>
      <c r="F25" s="7">
        <v>1.65</v>
      </c>
      <c r="G25" s="7"/>
      <c r="H25" s="8">
        <v>40</v>
      </c>
      <c r="I25" s="7">
        <v>1.19</v>
      </c>
      <c r="J25" s="7">
        <v>1.59</v>
      </c>
      <c r="K25" s="7">
        <v>1.03</v>
      </c>
      <c r="L25" s="7">
        <v>1.44</v>
      </c>
      <c r="M25" s="7">
        <v>1.23</v>
      </c>
    </row>
    <row r="26" spans="1:13" x14ac:dyDescent="0.25">
      <c r="A26" s="8">
        <v>41</v>
      </c>
      <c r="B26" s="7">
        <v>2.35</v>
      </c>
      <c r="C26" s="7">
        <v>1.83</v>
      </c>
      <c r="D26" s="7">
        <v>1.1499999999999999</v>
      </c>
      <c r="E26" s="7">
        <v>1.98</v>
      </c>
      <c r="F26" s="7">
        <v>1.62</v>
      </c>
      <c r="G26" s="7"/>
      <c r="H26" s="8">
        <v>41</v>
      </c>
      <c r="I26" s="7">
        <v>1.06</v>
      </c>
      <c r="J26" s="7">
        <v>1.5</v>
      </c>
      <c r="K26" s="7">
        <v>0.93</v>
      </c>
      <c r="L26" s="7">
        <v>1.33</v>
      </c>
      <c r="M26" s="7">
        <v>1.1399999999999999</v>
      </c>
    </row>
    <row r="27" spans="1:13" x14ac:dyDescent="0.25">
      <c r="A27" s="8">
        <v>42</v>
      </c>
      <c r="B27" s="7">
        <v>2.14</v>
      </c>
      <c r="C27" s="7">
        <v>1.75</v>
      </c>
      <c r="D27" s="7">
        <v>1.1399999999999999</v>
      </c>
      <c r="E27" s="7">
        <v>1.87</v>
      </c>
      <c r="F27" s="7">
        <v>1.54</v>
      </c>
      <c r="G27" s="7"/>
      <c r="H27" s="8">
        <v>42</v>
      </c>
      <c r="I27" s="7">
        <v>1.0900000000000001</v>
      </c>
      <c r="J27" s="7">
        <v>1.5</v>
      </c>
      <c r="K27" s="7">
        <v>0.94</v>
      </c>
      <c r="L27" s="7">
        <v>1.34</v>
      </c>
      <c r="M27" s="7">
        <v>1.1599999999999999</v>
      </c>
    </row>
    <row r="28" spans="1:13" x14ac:dyDescent="0.25">
      <c r="A28" s="8">
        <v>43</v>
      </c>
      <c r="B28" s="7">
        <v>2.12</v>
      </c>
      <c r="C28" s="7">
        <v>1.69</v>
      </c>
      <c r="D28" s="7">
        <v>1.1299999999999999</v>
      </c>
      <c r="E28" s="7">
        <v>1.82</v>
      </c>
      <c r="F28" s="7">
        <v>1.53</v>
      </c>
      <c r="G28" s="7"/>
      <c r="H28" s="8">
        <v>43</v>
      </c>
      <c r="I28" s="7">
        <v>1.1399999999999999</v>
      </c>
      <c r="J28" s="7">
        <v>1.49</v>
      </c>
      <c r="K28" s="7">
        <v>0.85</v>
      </c>
      <c r="L28" s="7">
        <v>1.34</v>
      </c>
      <c r="M28" s="7">
        <v>1.2</v>
      </c>
    </row>
    <row r="29" spans="1:13" x14ac:dyDescent="0.25">
      <c r="A29" s="8">
        <v>44</v>
      </c>
      <c r="B29" s="7">
        <v>1.99</v>
      </c>
      <c r="C29" s="7">
        <v>1.73</v>
      </c>
      <c r="D29" s="7">
        <v>1.23</v>
      </c>
      <c r="E29" s="7">
        <v>1.83</v>
      </c>
      <c r="F29" s="7">
        <v>1.55</v>
      </c>
      <c r="G29" s="7"/>
      <c r="H29" s="8">
        <v>44</v>
      </c>
      <c r="I29" s="7">
        <v>1.17</v>
      </c>
      <c r="J29" s="7">
        <v>1.55</v>
      </c>
      <c r="K29" s="7">
        <v>0.98</v>
      </c>
      <c r="L29" s="7">
        <v>1.4</v>
      </c>
      <c r="M29" s="7">
        <v>1.22</v>
      </c>
    </row>
    <row r="30" spans="1:13" x14ac:dyDescent="0.25">
      <c r="A30" s="8">
        <v>45</v>
      </c>
      <c r="B30" s="7">
        <v>2.0499999999999998</v>
      </c>
      <c r="C30" s="7">
        <v>1.74</v>
      </c>
      <c r="D30" s="7">
        <v>1.1499999999999999</v>
      </c>
      <c r="E30" s="7">
        <v>1.82</v>
      </c>
      <c r="F30" s="7">
        <v>1.59</v>
      </c>
      <c r="G30" s="7"/>
      <c r="H30" s="8">
        <v>45</v>
      </c>
      <c r="I30" s="7">
        <v>1.1200000000000001</v>
      </c>
      <c r="J30" s="7">
        <v>1.51</v>
      </c>
      <c r="K30" s="7">
        <v>0.85</v>
      </c>
      <c r="L30" s="7">
        <v>1.37</v>
      </c>
      <c r="M30" s="7">
        <v>1.1399999999999999</v>
      </c>
    </row>
    <row r="31" spans="1:13" x14ac:dyDescent="0.25">
      <c r="A31" s="8">
        <v>46</v>
      </c>
      <c r="B31" s="7">
        <v>1.92</v>
      </c>
      <c r="C31" s="7">
        <v>1.77</v>
      </c>
      <c r="D31" s="7">
        <v>1.07</v>
      </c>
      <c r="E31" s="7">
        <v>1.82</v>
      </c>
      <c r="F31" s="7">
        <v>1.57</v>
      </c>
      <c r="G31" s="7"/>
      <c r="H31" s="8">
        <v>46</v>
      </c>
      <c r="I31" s="7">
        <v>1.1000000000000001</v>
      </c>
      <c r="J31" s="7">
        <v>1.45</v>
      </c>
      <c r="K31" s="7">
        <v>0.99</v>
      </c>
      <c r="L31" s="7">
        <v>1.32</v>
      </c>
      <c r="M31" s="7">
        <v>1.1499999999999999</v>
      </c>
    </row>
    <row r="32" spans="1:13" x14ac:dyDescent="0.25">
      <c r="A32" s="8">
        <v>47</v>
      </c>
      <c r="B32" s="7">
        <v>1.88</v>
      </c>
      <c r="C32" s="7">
        <v>1.64</v>
      </c>
      <c r="D32" s="7">
        <v>1.1100000000000001</v>
      </c>
      <c r="E32" s="7">
        <v>1.73</v>
      </c>
      <c r="F32" s="7">
        <v>1.46</v>
      </c>
      <c r="G32" s="7"/>
      <c r="H32" s="8">
        <v>47</v>
      </c>
      <c r="I32" s="7">
        <v>1.08</v>
      </c>
      <c r="J32" s="7">
        <v>1.36</v>
      </c>
      <c r="K32" s="7">
        <v>0.81</v>
      </c>
      <c r="L32" s="7">
        <v>1.26</v>
      </c>
      <c r="M32" s="7">
        <v>1.05</v>
      </c>
    </row>
    <row r="33" spans="1:13" x14ac:dyDescent="0.25">
      <c r="A33" s="8">
        <v>48</v>
      </c>
      <c r="B33" s="7">
        <v>1.77</v>
      </c>
      <c r="C33" s="7">
        <v>1.52</v>
      </c>
      <c r="D33" s="7">
        <v>1.01</v>
      </c>
      <c r="E33" s="7">
        <v>1.57</v>
      </c>
      <c r="F33" s="7">
        <v>1.43</v>
      </c>
      <c r="G33" s="7"/>
      <c r="H33" s="8">
        <v>48</v>
      </c>
      <c r="I33" s="7">
        <v>1.05</v>
      </c>
      <c r="J33" s="7">
        <v>1.31</v>
      </c>
      <c r="K33" s="7">
        <v>0.74</v>
      </c>
      <c r="L33" s="7">
        <v>1.2</v>
      </c>
      <c r="M33" s="7">
        <v>1.07</v>
      </c>
    </row>
    <row r="34" spans="1:13" x14ac:dyDescent="0.25">
      <c r="A34" s="8">
        <v>49</v>
      </c>
      <c r="B34" s="7">
        <v>1.58</v>
      </c>
      <c r="C34" s="7">
        <v>1.43</v>
      </c>
      <c r="D34" s="7">
        <v>0.87</v>
      </c>
      <c r="E34" s="7">
        <v>1.43</v>
      </c>
      <c r="F34" s="7">
        <v>1.36</v>
      </c>
      <c r="G34" s="7"/>
      <c r="H34" s="8">
        <v>49</v>
      </c>
      <c r="I34" s="7">
        <v>1.08</v>
      </c>
      <c r="J34" s="7">
        <v>1.18</v>
      </c>
      <c r="K34" s="7">
        <v>0.87</v>
      </c>
      <c r="L34" s="7">
        <v>1.17</v>
      </c>
      <c r="M34" s="7">
        <v>0.98</v>
      </c>
    </row>
    <row r="35" spans="1:13" x14ac:dyDescent="0.25">
      <c r="A35" s="8">
        <v>50</v>
      </c>
      <c r="B35" s="7">
        <v>1.46</v>
      </c>
      <c r="C35" s="7">
        <v>1.32</v>
      </c>
      <c r="D35" s="7">
        <v>0.81</v>
      </c>
      <c r="E35" s="7">
        <v>1.33</v>
      </c>
      <c r="F35" s="7">
        <v>1.24</v>
      </c>
      <c r="G35" s="7"/>
      <c r="H35" s="8">
        <v>50</v>
      </c>
      <c r="I35" s="7">
        <v>1.03</v>
      </c>
      <c r="J35" s="7">
        <v>1.2</v>
      </c>
      <c r="K35" s="7">
        <v>0.84</v>
      </c>
      <c r="L35" s="7">
        <v>1.1599999999999999</v>
      </c>
      <c r="M35" s="7">
        <v>0.99</v>
      </c>
    </row>
    <row r="36" spans="1:13" x14ac:dyDescent="0.25">
      <c r="A36" s="8">
        <v>51</v>
      </c>
      <c r="B36" s="7">
        <v>1.43</v>
      </c>
      <c r="C36" s="7">
        <v>1.26</v>
      </c>
      <c r="D36" s="7">
        <v>0.83</v>
      </c>
      <c r="E36" s="7">
        <v>1.27</v>
      </c>
      <c r="F36" s="7">
        <v>1.23</v>
      </c>
      <c r="G36" s="7"/>
      <c r="H36" s="8">
        <v>51</v>
      </c>
      <c r="I36" s="7">
        <v>1.1299999999999999</v>
      </c>
      <c r="J36" s="7">
        <v>1.17</v>
      </c>
      <c r="K36" s="7">
        <v>0.93</v>
      </c>
      <c r="L36" s="7">
        <v>1.18</v>
      </c>
      <c r="M36" s="7">
        <v>1.04</v>
      </c>
    </row>
    <row r="37" spans="1:13" x14ac:dyDescent="0.25">
      <c r="A37" s="8">
        <v>52</v>
      </c>
      <c r="B37" s="7">
        <v>1.44</v>
      </c>
      <c r="C37" s="7">
        <v>1.31</v>
      </c>
      <c r="D37" s="7">
        <v>0.75</v>
      </c>
      <c r="E37" s="7">
        <v>1.29</v>
      </c>
      <c r="F37" s="7">
        <v>1.28</v>
      </c>
      <c r="G37" s="7"/>
      <c r="H37" s="8">
        <v>52</v>
      </c>
      <c r="I37" s="7">
        <v>1.1299999999999999</v>
      </c>
      <c r="J37" s="7">
        <v>1.0900000000000001</v>
      </c>
      <c r="K37" s="7">
        <v>0.88</v>
      </c>
      <c r="L37" s="7">
        <v>1.1399999999999999</v>
      </c>
      <c r="M37" s="7">
        <v>0.99</v>
      </c>
    </row>
    <row r="38" spans="1:13" x14ac:dyDescent="0.25">
      <c r="A38" s="8">
        <v>53</v>
      </c>
      <c r="B38" s="7">
        <v>1.35</v>
      </c>
      <c r="C38" s="7">
        <v>1.26</v>
      </c>
      <c r="D38" s="7">
        <v>0.72</v>
      </c>
      <c r="E38" s="7">
        <v>1.25</v>
      </c>
      <c r="F38" s="7">
        <v>1.19</v>
      </c>
      <c r="G38" s="7"/>
      <c r="H38" s="8">
        <v>53</v>
      </c>
      <c r="I38" s="7">
        <v>1.25</v>
      </c>
      <c r="J38" s="7">
        <v>1.03</v>
      </c>
      <c r="K38" s="7">
        <v>0.97</v>
      </c>
      <c r="L38" s="7">
        <v>1.1299999999999999</v>
      </c>
      <c r="M38" s="7">
        <v>1.0900000000000001</v>
      </c>
    </row>
    <row r="39" spans="1:13" x14ac:dyDescent="0.25">
      <c r="A39" s="8">
        <v>54</v>
      </c>
      <c r="B39" s="7">
        <v>1.37</v>
      </c>
      <c r="C39" s="7">
        <v>1.22</v>
      </c>
      <c r="D39" s="7">
        <v>0.65</v>
      </c>
      <c r="E39" s="7">
        <v>1.24</v>
      </c>
      <c r="F39" s="7">
        <v>1.1299999999999999</v>
      </c>
      <c r="G39" s="7"/>
      <c r="H39" s="8">
        <v>54</v>
      </c>
      <c r="I39" s="7">
        <v>1.42</v>
      </c>
      <c r="J39" s="7">
        <v>1.04</v>
      </c>
      <c r="K39" s="7">
        <v>0.98</v>
      </c>
      <c r="L39" s="7">
        <v>1.1599999999999999</v>
      </c>
      <c r="M39" s="7">
        <v>1.26</v>
      </c>
    </row>
    <row r="40" spans="1:13" x14ac:dyDescent="0.25">
      <c r="A40" s="8">
        <v>55</v>
      </c>
      <c r="B40" s="7">
        <v>1.25</v>
      </c>
      <c r="C40" s="7">
        <v>1.1499999999999999</v>
      </c>
      <c r="D40" s="7">
        <v>0.57999999999999996</v>
      </c>
      <c r="E40" s="7">
        <v>1.1499999999999999</v>
      </c>
      <c r="F40" s="7">
        <v>1.06</v>
      </c>
      <c r="G40" s="7"/>
      <c r="H40" s="8">
        <v>55</v>
      </c>
      <c r="I40" s="7">
        <v>1.55</v>
      </c>
      <c r="J40" s="7">
        <v>0.97</v>
      </c>
      <c r="K40" s="7">
        <v>1.07</v>
      </c>
      <c r="L40" s="7">
        <v>1.1299999999999999</v>
      </c>
      <c r="M40" s="7">
        <v>1.4</v>
      </c>
    </row>
    <row r="41" spans="1:13" x14ac:dyDescent="0.25">
      <c r="A41" s="8">
        <v>56</v>
      </c>
      <c r="B41" s="7">
        <v>1.24</v>
      </c>
      <c r="C41" s="7">
        <v>1.07</v>
      </c>
      <c r="D41" s="7">
        <v>0.62</v>
      </c>
      <c r="E41" s="7">
        <v>1.06</v>
      </c>
      <c r="F41" s="7">
        <v>1.07</v>
      </c>
      <c r="G41" s="7"/>
      <c r="H41" s="8">
        <v>56</v>
      </c>
      <c r="I41" s="7">
        <v>3.76</v>
      </c>
      <c r="J41" s="7">
        <v>0.87</v>
      </c>
      <c r="K41" s="7">
        <v>1.49</v>
      </c>
      <c r="L41" s="7">
        <v>2.25</v>
      </c>
      <c r="M41" s="7">
        <v>1.95</v>
      </c>
    </row>
    <row r="42" spans="1:13" x14ac:dyDescent="0.25">
      <c r="A42" s="8">
        <v>57</v>
      </c>
      <c r="B42" s="7">
        <v>1.06</v>
      </c>
      <c r="C42" s="7">
        <v>0.97</v>
      </c>
      <c r="D42" s="7">
        <v>0.54</v>
      </c>
      <c r="E42" s="7">
        <v>0.94</v>
      </c>
      <c r="F42" s="7">
        <v>0.98</v>
      </c>
      <c r="G42" s="7"/>
      <c r="H42" s="8">
        <v>57</v>
      </c>
      <c r="I42" s="7">
        <v>3.59</v>
      </c>
      <c r="J42" s="7">
        <v>0.93</v>
      </c>
      <c r="K42" s="7">
        <v>1.73</v>
      </c>
      <c r="L42" s="7">
        <v>2.2400000000000002</v>
      </c>
      <c r="M42" s="7">
        <v>1.91</v>
      </c>
    </row>
    <row r="43" spans="1:13" x14ac:dyDescent="0.25">
      <c r="A43" s="8">
        <v>58</v>
      </c>
      <c r="B43" s="7">
        <v>1.24</v>
      </c>
      <c r="C43" s="7">
        <v>0.9</v>
      </c>
      <c r="D43" s="7">
        <v>0.56000000000000005</v>
      </c>
      <c r="E43" s="7">
        <v>0.91</v>
      </c>
      <c r="F43" s="7">
        <v>0.98</v>
      </c>
      <c r="G43" s="7"/>
      <c r="H43" s="8">
        <v>58</v>
      </c>
      <c r="I43" s="7">
        <v>3.42</v>
      </c>
      <c r="J43" s="7">
        <v>0.91</v>
      </c>
      <c r="K43" s="7">
        <v>1.61</v>
      </c>
      <c r="L43" s="7">
        <v>2.0299999999999998</v>
      </c>
      <c r="M43" s="7">
        <v>2.02</v>
      </c>
    </row>
    <row r="44" spans="1:13" x14ac:dyDescent="0.25">
      <c r="A44" s="8">
        <v>59</v>
      </c>
      <c r="B44" s="7">
        <v>0.94</v>
      </c>
      <c r="C44" s="7">
        <v>0.79</v>
      </c>
      <c r="D44" s="7">
        <v>0.47</v>
      </c>
      <c r="E44" s="7">
        <v>0.76</v>
      </c>
      <c r="F44" s="7">
        <v>0.87</v>
      </c>
      <c r="G44" s="7"/>
      <c r="H44" s="8">
        <v>59</v>
      </c>
      <c r="I44" s="7">
        <v>9.17</v>
      </c>
      <c r="J44" s="7">
        <v>1.34</v>
      </c>
      <c r="K44" s="7">
        <v>2.68</v>
      </c>
      <c r="L44" s="7">
        <v>3.81</v>
      </c>
      <c r="M44" s="7">
        <v>6.6</v>
      </c>
    </row>
    <row r="45" spans="1:13" x14ac:dyDescent="0.25">
      <c r="A45" s="8">
        <v>60</v>
      </c>
      <c r="B45" s="7">
        <v>0.79</v>
      </c>
      <c r="C45" s="7">
        <v>0.63</v>
      </c>
      <c r="D45" s="7">
        <v>0.36</v>
      </c>
      <c r="E45" s="7">
        <v>0.6</v>
      </c>
      <c r="F45" s="7">
        <v>0.71</v>
      </c>
      <c r="G45" s="7"/>
      <c r="H45" s="8">
        <v>60</v>
      </c>
      <c r="I45" s="7">
        <v>7.96</v>
      </c>
      <c r="J45" s="7">
        <v>1.22</v>
      </c>
      <c r="K45" s="7">
        <v>2.11</v>
      </c>
      <c r="L45" s="7">
        <v>3.78</v>
      </c>
      <c r="M45" s="7">
        <v>4.84</v>
      </c>
    </row>
    <row r="46" spans="1:13" x14ac:dyDescent="0.25">
      <c r="A46" s="8">
        <v>61</v>
      </c>
      <c r="B46" s="7">
        <v>0.69</v>
      </c>
      <c r="C46" s="7">
        <v>0.5</v>
      </c>
      <c r="D46" s="7">
        <v>0.34</v>
      </c>
      <c r="E46" s="7">
        <v>0.51</v>
      </c>
      <c r="F46" s="7">
        <v>0.55000000000000004</v>
      </c>
      <c r="G46" s="7"/>
      <c r="H46" s="8">
        <v>61</v>
      </c>
      <c r="I46" s="7">
        <v>13.17</v>
      </c>
      <c r="J46" s="7">
        <v>1.78</v>
      </c>
      <c r="K46" s="7">
        <v>4.67</v>
      </c>
      <c r="L46" s="7">
        <v>7.32</v>
      </c>
      <c r="M46" s="7">
        <v>6</v>
      </c>
    </row>
    <row r="47" spans="1:13" x14ac:dyDescent="0.25">
      <c r="A47" s="8">
        <v>62</v>
      </c>
      <c r="B47" s="7">
        <v>0.44</v>
      </c>
      <c r="C47" s="7">
        <v>0.32</v>
      </c>
      <c r="D47" s="7">
        <v>0.26</v>
      </c>
      <c r="E47" s="7">
        <v>0.31</v>
      </c>
      <c r="F47" s="7">
        <v>0.4</v>
      </c>
      <c r="G47" s="7"/>
      <c r="H47" s="8">
        <v>62</v>
      </c>
      <c r="I47" s="7">
        <v>7.76</v>
      </c>
      <c r="J47" s="7">
        <v>1.19</v>
      </c>
      <c r="K47" s="7">
        <v>3.53</v>
      </c>
      <c r="L47" s="7">
        <v>4.3</v>
      </c>
      <c r="M47" s="7">
        <v>3.95</v>
      </c>
    </row>
    <row r="48" spans="1:13" x14ac:dyDescent="0.25">
      <c r="A48" s="8">
        <v>63</v>
      </c>
      <c r="B48" s="7">
        <v>0.36</v>
      </c>
      <c r="C48" s="7">
        <v>0.26</v>
      </c>
      <c r="D48" s="7">
        <v>0.24</v>
      </c>
      <c r="E48" s="7">
        <v>0.25</v>
      </c>
      <c r="F48" s="7">
        <v>0.33</v>
      </c>
      <c r="G48" s="7"/>
      <c r="H48" s="8">
        <v>63</v>
      </c>
      <c r="I48" s="7">
        <v>4.03</v>
      </c>
      <c r="J48" s="7">
        <v>0.77</v>
      </c>
      <c r="K48" s="7">
        <v>2.29</v>
      </c>
      <c r="L48" s="7">
        <v>2.16</v>
      </c>
      <c r="M48" s="7">
        <v>2.52</v>
      </c>
    </row>
    <row r="49" spans="1:13" x14ac:dyDescent="0.25">
      <c r="A49" s="8">
        <v>64</v>
      </c>
      <c r="B49" s="7">
        <v>0.17</v>
      </c>
      <c r="C49" s="7">
        <v>0.2</v>
      </c>
      <c r="D49" s="7">
        <v>0.23</v>
      </c>
      <c r="E49" s="7">
        <v>0.16</v>
      </c>
      <c r="F49" s="7">
        <v>0.26</v>
      </c>
      <c r="G49" s="7"/>
      <c r="H49" s="8">
        <v>64</v>
      </c>
      <c r="I49" s="7">
        <v>3.4</v>
      </c>
      <c r="J49" s="7">
        <v>0.73</v>
      </c>
      <c r="K49" s="7">
        <v>2.19</v>
      </c>
      <c r="L49" s="7">
        <v>1.86</v>
      </c>
      <c r="M49" s="7">
        <v>2.2400000000000002</v>
      </c>
    </row>
    <row r="50" spans="1:13" x14ac:dyDescent="0.25">
      <c r="A50" s="6" t="s">
        <v>3</v>
      </c>
      <c r="B50" s="5">
        <v>0.25</v>
      </c>
      <c r="C50" s="5">
        <v>0.6100000000000001</v>
      </c>
      <c r="D50" s="5">
        <v>1.1500000000000001</v>
      </c>
      <c r="E50" s="5">
        <v>0.38</v>
      </c>
      <c r="F50" s="5">
        <v>1.07</v>
      </c>
      <c r="G50" s="7"/>
      <c r="H50" s="6" t="s">
        <v>3</v>
      </c>
      <c r="I50" s="5">
        <v>5.15</v>
      </c>
      <c r="J50" s="5">
        <v>2.3599999999999985</v>
      </c>
      <c r="K50" s="5">
        <v>7.0199999999999987</v>
      </c>
      <c r="L50" s="5">
        <v>3.319999999999999</v>
      </c>
      <c r="M50" s="5">
        <v>5.1799999999999971</v>
      </c>
    </row>
    <row r="51" spans="1:13" x14ac:dyDescent="0.25">
      <c r="A51" s="2" t="s">
        <v>0</v>
      </c>
      <c r="I51" s="2"/>
      <c r="J51" s="2"/>
      <c r="K51" s="2"/>
      <c r="L51" s="2"/>
    </row>
    <row r="52" spans="1:13" x14ac:dyDescent="0.25">
      <c r="A52" s="4" t="s">
        <v>42</v>
      </c>
      <c r="I52" s="4"/>
      <c r="J52" s="4"/>
      <c r="K52" s="4"/>
      <c r="L52" s="4"/>
    </row>
    <row r="53" spans="1:13" x14ac:dyDescent="0.25">
      <c r="A53" s="3" t="s">
        <v>2</v>
      </c>
      <c r="I53" s="2">
        <f>1/3</f>
        <v>0.33333333333333331</v>
      </c>
      <c r="J53" s="2"/>
      <c r="K53" s="2"/>
      <c r="L53" s="2"/>
    </row>
  </sheetData>
  <mergeCells count="2">
    <mergeCell ref="I1:M1"/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opLeftCell="A16" zoomScaleNormal="100" workbookViewId="0">
      <selection activeCell="A31" sqref="A31:J33"/>
    </sheetView>
  </sheetViews>
  <sheetFormatPr baseColWidth="10" defaultRowHeight="15" x14ac:dyDescent="0.25"/>
  <cols>
    <col min="1" max="1" width="24.5703125" customWidth="1"/>
    <col min="2" max="2" width="8.85546875" bestFit="1" customWidth="1"/>
    <col min="3" max="3" width="8.5703125" customWidth="1"/>
    <col min="4" max="4" width="11" customWidth="1"/>
    <col min="5" max="5" width="8.5703125" customWidth="1"/>
    <col min="6" max="6" width="13.42578125" customWidth="1"/>
    <col min="7" max="7" width="8.5703125" customWidth="1"/>
    <col min="8" max="8" width="11.140625" customWidth="1"/>
    <col min="9" max="9" width="7.140625" customWidth="1"/>
    <col min="10" max="10" width="12.5703125" customWidth="1"/>
    <col min="11" max="11" width="11.42578125" style="14"/>
  </cols>
  <sheetData>
    <row r="1" spans="1:12" x14ac:dyDescent="0.25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2" ht="15.75" thickBot="1" x14ac:dyDescent="0.3">
      <c r="A2" s="59"/>
      <c r="B2" s="59"/>
      <c r="C2" s="59"/>
      <c r="D2" s="59"/>
      <c r="E2" s="59"/>
      <c r="F2" s="59"/>
      <c r="G2" s="59"/>
    </row>
    <row r="3" spans="1:12" x14ac:dyDescent="0.25">
      <c r="A3" s="58"/>
      <c r="B3" s="58"/>
      <c r="C3" s="140" t="s">
        <v>30</v>
      </c>
      <c r="D3" s="141"/>
      <c r="E3" s="141"/>
      <c r="F3" s="142"/>
      <c r="G3" s="143" t="s">
        <v>29</v>
      </c>
      <c r="H3" s="144"/>
      <c r="I3" s="144"/>
      <c r="J3" s="144"/>
    </row>
    <row r="4" spans="1:12" ht="45" x14ac:dyDescent="0.25">
      <c r="A4" s="53"/>
      <c r="B4" s="53"/>
      <c r="C4" s="57" t="s">
        <v>28</v>
      </c>
      <c r="D4" s="56" t="s">
        <v>24</v>
      </c>
      <c r="E4" s="56" t="s">
        <v>27</v>
      </c>
      <c r="F4" s="55" t="s">
        <v>26</v>
      </c>
      <c r="G4" s="54" t="s">
        <v>25</v>
      </c>
      <c r="H4" s="54" t="s">
        <v>24</v>
      </c>
      <c r="I4" s="54" t="s">
        <v>23</v>
      </c>
      <c r="J4" s="54" t="s">
        <v>22</v>
      </c>
    </row>
    <row r="5" spans="1:12" x14ac:dyDescent="0.25">
      <c r="A5" s="146" t="s">
        <v>21</v>
      </c>
      <c r="B5" s="53" t="s">
        <v>12</v>
      </c>
      <c r="C5" s="34">
        <v>307.01900000000001</v>
      </c>
      <c r="D5" s="31">
        <v>3.7948707546468174</v>
      </c>
      <c r="E5" s="31">
        <v>9.0175648060645983</v>
      </c>
      <c r="F5" s="32">
        <v>0.23916947467493621</v>
      </c>
      <c r="G5" s="31">
        <v>275.851</v>
      </c>
      <c r="H5" s="31">
        <v>6.8920620773835983</v>
      </c>
      <c r="I5" s="31">
        <v>8.1021183357307702</v>
      </c>
      <c r="J5" s="31">
        <v>0.44342143452563132</v>
      </c>
    </row>
    <row r="6" spans="1:12" x14ac:dyDescent="0.25">
      <c r="A6" s="138"/>
      <c r="B6" s="30" t="s">
        <v>11</v>
      </c>
      <c r="C6" s="34">
        <v>148.77799999999999</v>
      </c>
      <c r="D6" s="31">
        <v>3.8742154172688226</v>
      </c>
      <c r="E6" s="31">
        <v>8.2067004268611701</v>
      </c>
      <c r="F6" s="32">
        <v>0.28823525870387279</v>
      </c>
      <c r="G6" s="31">
        <v>147.167</v>
      </c>
      <c r="H6" s="31">
        <v>3.7966202110252256</v>
      </c>
      <c r="I6" s="31">
        <v>8.1178365196459019</v>
      </c>
      <c r="J6" s="31">
        <v>0.27925867994853437</v>
      </c>
    </row>
    <row r="7" spans="1:12" x14ac:dyDescent="0.25">
      <c r="A7" s="147"/>
      <c r="B7" s="43" t="s">
        <v>17</v>
      </c>
      <c r="C7" s="42">
        <v>455.79700000000003</v>
      </c>
      <c r="D7" s="25">
        <v>3.8207565435068425</v>
      </c>
      <c r="E7" s="40">
        <v>8.7358233596457495</v>
      </c>
      <c r="F7" s="41">
        <v>0.25780070944849953</v>
      </c>
      <c r="G7" s="40">
        <v>423.01799999999997</v>
      </c>
      <c r="H7" s="40">
        <v>5.794437400118535</v>
      </c>
      <c r="I7" s="40">
        <v>8.1075797470159436</v>
      </c>
      <c r="J7" s="40">
        <v>0.38605062745109198</v>
      </c>
      <c r="L7" s="52"/>
    </row>
    <row r="8" spans="1:12" x14ac:dyDescent="0.25">
      <c r="A8" s="138" t="s">
        <v>20</v>
      </c>
      <c r="B8" s="30" t="s">
        <v>12</v>
      </c>
      <c r="C8" s="51">
        <v>113.631</v>
      </c>
      <c r="D8" s="38">
        <v>5.0708757524480452</v>
      </c>
      <c r="E8" s="48">
        <v>8.5949274263361914</v>
      </c>
      <c r="F8" s="50">
        <v>0.29534844116150083</v>
      </c>
      <c r="G8" s="49">
        <v>95.049000000000007</v>
      </c>
      <c r="H8" s="31">
        <v>4.1016822921230212</v>
      </c>
      <c r="I8" s="48">
        <v>7.1894048010298999</v>
      </c>
      <c r="J8" s="48">
        <v>0.18241653818035175</v>
      </c>
    </row>
    <row r="9" spans="1:12" x14ac:dyDescent="0.25">
      <c r="A9" s="139"/>
      <c r="B9" s="30" t="s">
        <v>11</v>
      </c>
      <c r="C9" s="37">
        <v>63.146999999999998</v>
      </c>
      <c r="D9" s="33">
        <v>1.0513682189150275</v>
      </c>
      <c r="E9" s="31">
        <v>7.7161447991446463</v>
      </c>
      <c r="F9" s="32">
        <v>8.3941517993403991E-2</v>
      </c>
      <c r="G9" s="47">
        <v>63.683999999999997</v>
      </c>
      <c r="H9" s="31">
        <v>-2.0698139320313724</v>
      </c>
      <c r="I9" s="31">
        <v>7.7817626393768142</v>
      </c>
      <c r="J9" s="31">
        <v>-0.16066301870072319</v>
      </c>
    </row>
    <row r="10" spans="1:12" x14ac:dyDescent="0.25">
      <c r="A10" s="44"/>
      <c r="B10" s="29" t="s">
        <v>17</v>
      </c>
      <c r="C10" s="46">
        <v>176.77799999999999</v>
      </c>
      <c r="D10" s="27">
        <v>3.59886777193692</v>
      </c>
      <c r="E10" s="25">
        <v>8.2589348806124701</v>
      </c>
      <c r="F10" s="26">
        <v>0.21688398018997823</v>
      </c>
      <c r="G10" s="45">
        <v>158.733</v>
      </c>
      <c r="H10" s="25">
        <v>1.5345350339657449</v>
      </c>
      <c r="I10" s="25">
        <v>7.4158860853967088</v>
      </c>
      <c r="J10" s="25">
        <v>4.792963124755012E-2</v>
      </c>
      <c r="K10" s="39"/>
    </row>
    <row r="11" spans="1:12" x14ac:dyDescent="0.25">
      <c r="A11" s="30"/>
      <c r="B11" s="30"/>
      <c r="C11" s="34"/>
      <c r="D11" s="33"/>
      <c r="E11" s="35"/>
      <c r="F11" s="36"/>
      <c r="G11" s="35"/>
      <c r="H11" s="31"/>
      <c r="I11" s="35"/>
      <c r="J11" s="35"/>
      <c r="K11" s="39"/>
    </row>
    <row r="12" spans="1:12" x14ac:dyDescent="0.25">
      <c r="A12" s="138" t="s">
        <v>19</v>
      </c>
      <c r="B12" s="30" t="s">
        <v>12</v>
      </c>
      <c r="C12" s="34">
        <v>111.23399999999999</v>
      </c>
      <c r="D12" s="33">
        <v>1.2875614642141597</v>
      </c>
      <c r="E12" s="31">
        <v>9.5269458641754579</v>
      </c>
      <c r="F12" s="32">
        <v>4.0416571644048105E-2</v>
      </c>
      <c r="G12" s="31">
        <v>105.203</v>
      </c>
      <c r="H12" s="31">
        <v>9.2087779761657718</v>
      </c>
      <c r="I12" s="31">
        <v>9.0104040648439394</v>
      </c>
      <c r="J12" s="31">
        <v>0.68900231827559288</v>
      </c>
      <c r="K12" s="39"/>
    </row>
    <row r="13" spans="1:12" x14ac:dyDescent="0.25">
      <c r="A13" s="139"/>
      <c r="B13" s="30" t="s">
        <v>11</v>
      </c>
      <c r="C13" s="34">
        <v>62.246000000000002</v>
      </c>
      <c r="D13" s="33">
        <v>6.4252496238544676</v>
      </c>
      <c r="E13" s="31">
        <v>8.4653307131054447</v>
      </c>
      <c r="F13" s="32">
        <v>0.46165237098678524</v>
      </c>
      <c r="G13" s="31">
        <v>59.884</v>
      </c>
      <c r="H13" s="31">
        <v>8.546466312603096</v>
      </c>
      <c r="I13" s="31">
        <v>8.1441034672686854</v>
      </c>
      <c r="J13" s="31">
        <v>0.594607323506815</v>
      </c>
      <c r="K13" s="39"/>
    </row>
    <row r="14" spans="1:12" x14ac:dyDescent="0.25">
      <c r="A14" s="44"/>
      <c r="B14" s="29" t="s">
        <v>17</v>
      </c>
      <c r="C14" s="28">
        <v>173.48</v>
      </c>
      <c r="D14" s="27">
        <v>3.0729377094374621</v>
      </c>
      <c r="E14" s="25">
        <v>9.1167192843469955</v>
      </c>
      <c r="F14" s="26">
        <v>0.20401488902512277</v>
      </c>
      <c r="G14" s="25">
        <v>165.08699999999999</v>
      </c>
      <c r="H14" s="25">
        <v>8.9675975736133609</v>
      </c>
      <c r="I14" s="25">
        <v>8.6756504294154499</v>
      </c>
      <c r="J14" s="25">
        <v>0.65295615109440064</v>
      </c>
      <c r="K14" s="39"/>
    </row>
    <row r="15" spans="1:12" x14ac:dyDescent="0.25">
      <c r="A15" s="30"/>
      <c r="B15" s="30"/>
      <c r="C15" s="37"/>
      <c r="D15" s="33"/>
      <c r="E15" s="35"/>
      <c r="F15" s="36"/>
      <c r="G15" s="35"/>
      <c r="H15" s="31"/>
      <c r="I15" s="35"/>
      <c r="J15" s="35"/>
      <c r="K15" s="39"/>
    </row>
    <row r="16" spans="1:12" x14ac:dyDescent="0.25">
      <c r="A16" s="138" t="s">
        <v>18</v>
      </c>
      <c r="B16" s="30" t="s">
        <v>12</v>
      </c>
      <c r="C16" s="34">
        <v>82.153999999999996</v>
      </c>
      <c r="D16" s="33">
        <v>5.5597671759158196</v>
      </c>
      <c r="E16" s="31">
        <v>8.9782407111425844</v>
      </c>
      <c r="F16" s="32">
        <v>0.41532650147127903</v>
      </c>
      <c r="G16" s="31">
        <v>75.599000000000004</v>
      </c>
      <c r="H16" s="31">
        <v>7.3407261213420671</v>
      </c>
      <c r="I16" s="31">
        <v>8.2618742790572384</v>
      </c>
      <c r="J16" s="31">
        <v>0.51292488009620385</v>
      </c>
      <c r="K16" s="39"/>
    </row>
    <row r="17" spans="1:11" x14ac:dyDescent="0.25">
      <c r="A17" s="138"/>
      <c r="B17" s="30" t="s">
        <v>11</v>
      </c>
      <c r="C17" s="34">
        <v>23.385000000000002</v>
      </c>
      <c r="D17" s="33">
        <v>5.096400161790493</v>
      </c>
      <c r="E17" s="31">
        <v>9.0218341116763021</v>
      </c>
      <c r="F17" s="32">
        <v>0.43952868018894975</v>
      </c>
      <c r="G17" s="31">
        <v>23.599</v>
      </c>
      <c r="H17" s="31">
        <v>9.3305536252026755</v>
      </c>
      <c r="I17" s="31">
        <v>9.1043944067329079</v>
      </c>
      <c r="J17" s="31">
        <v>0.77896801067634769</v>
      </c>
      <c r="K17" s="39"/>
    </row>
    <row r="18" spans="1:11" x14ac:dyDescent="0.25">
      <c r="A18" s="147"/>
      <c r="B18" s="43" t="s">
        <v>17</v>
      </c>
      <c r="C18" s="42">
        <v>105.539</v>
      </c>
      <c r="D18" s="27">
        <v>5.4567437398828966</v>
      </c>
      <c r="E18" s="40">
        <v>8.9878636291249059</v>
      </c>
      <c r="F18" s="41">
        <v>0.42064562082888557</v>
      </c>
      <c r="G18" s="40">
        <v>99.197999999999993</v>
      </c>
      <c r="H18" s="40">
        <v>7.8075075531984339</v>
      </c>
      <c r="I18" s="40">
        <v>8.4478543124525753</v>
      </c>
      <c r="J18" s="40">
        <v>0.57095831317850898</v>
      </c>
      <c r="K18" s="39"/>
    </row>
    <row r="19" spans="1:11" x14ac:dyDescent="0.25">
      <c r="A19" s="146" t="s">
        <v>9</v>
      </c>
      <c r="B19" s="30" t="s">
        <v>12</v>
      </c>
      <c r="C19" s="34">
        <v>53.81</v>
      </c>
      <c r="D19" s="38">
        <v>-7.1841310909874885</v>
      </c>
      <c r="E19" s="31">
        <v>2.178440202808289</v>
      </c>
      <c r="F19" s="32">
        <v>-0.16643028430190032</v>
      </c>
      <c r="G19" s="31">
        <v>115.697</v>
      </c>
      <c r="H19" s="31">
        <v>3.8656623964234083</v>
      </c>
      <c r="I19" s="31">
        <v>4.6838690976456165</v>
      </c>
      <c r="J19" s="31">
        <v>0.17852250981135853</v>
      </c>
    </row>
    <row r="20" spans="1:11" x14ac:dyDescent="0.25">
      <c r="A20" s="139"/>
      <c r="B20" s="30" t="s">
        <v>11</v>
      </c>
      <c r="C20" s="34">
        <v>29.914999999999999</v>
      </c>
      <c r="D20" s="33">
        <v>-1.634223332894913</v>
      </c>
      <c r="E20" s="31">
        <v>2.2010727608508507</v>
      </c>
      <c r="F20" s="32">
        <v>-2.3821369758160404E-2</v>
      </c>
      <c r="G20" s="31">
        <v>63.415999999999997</v>
      </c>
      <c r="H20" s="31">
        <v>1.3326515611517653</v>
      </c>
      <c r="I20" s="31">
        <v>4.6659946582690139</v>
      </c>
      <c r="J20" s="31">
        <v>8.7593879570699862E-2</v>
      </c>
    </row>
    <row r="21" spans="1:11" x14ac:dyDescent="0.25">
      <c r="A21" s="30"/>
      <c r="B21" s="29" t="s">
        <v>17</v>
      </c>
      <c r="C21" s="28">
        <v>83.724999999999994</v>
      </c>
      <c r="D21" s="27">
        <v>-5.2745313224795591</v>
      </c>
      <c r="E21" s="25">
        <v>2.186473193277179</v>
      </c>
      <c r="F21" s="26">
        <v>-0.11568256916426733</v>
      </c>
      <c r="G21" s="25">
        <v>179.113</v>
      </c>
      <c r="H21" s="25">
        <v>2.9544814425226829</v>
      </c>
      <c r="I21" s="25">
        <v>4.6775249097337168</v>
      </c>
      <c r="J21" s="25">
        <v>0.1461691169222652</v>
      </c>
    </row>
    <row r="22" spans="1:11" x14ac:dyDescent="0.25">
      <c r="A22" s="30"/>
      <c r="B22" s="30"/>
      <c r="C22" s="37"/>
      <c r="D22" s="33"/>
      <c r="E22" s="35"/>
      <c r="F22" s="36"/>
      <c r="G22" s="35"/>
      <c r="H22" s="31"/>
      <c r="I22" s="35"/>
      <c r="J22" s="35"/>
    </row>
    <row r="23" spans="1:11" x14ac:dyDescent="0.25">
      <c r="A23" s="138" t="s">
        <v>8</v>
      </c>
      <c r="B23" s="30" t="s">
        <v>12</v>
      </c>
      <c r="C23" s="34">
        <v>230.18799999999999</v>
      </c>
      <c r="D23" s="33">
        <v>7.8052847013422522</v>
      </c>
      <c r="E23" s="31">
        <v>32.641404419298006</v>
      </c>
      <c r="F23" s="32">
        <v>0.67150543227255355</v>
      </c>
      <c r="G23" s="31">
        <v>137.422</v>
      </c>
      <c r="H23" s="31">
        <v>9.3793279103455909</v>
      </c>
      <c r="I23" s="31">
        <v>19.486884972756052</v>
      </c>
      <c r="J23" s="31">
        <v>0.67554858150876385</v>
      </c>
    </row>
    <row r="24" spans="1:11" x14ac:dyDescent="0.25">
      <c r="A24" s="139"/>
      <c r="B24" s="30" t="s">
        <v>11</v>
      </c>
      <c r="C24" s="34">
        <v>103.815</v>
      </c>
      <c r="D24" s="33">
        <v>6.0559624873578688</v>
      </c>
      <c r="E24" s="31">
        <v>31.73222846959969</v>
      </c>
      <c r="F24" s="32">
        <v>0.60135010604832928</v>
      </c>
      <c r="G24" s="31">
        <v>69.069999999999993</v>
      </c>
      <c r="H24" s="31">
        <v>6.5368953603158975</v>
      </c>
      <c r="I24" s="31">
        <v>21.112026396910373</v>
      </c>
      <c r="J24" s="31">
        <v>0.49358772716094634</v>
      </c>
    </row>
    <row r="25" spans="1:11" x14ac:dyDescent="0.25">
      <c r="A25" s="30"/>
      <c r="B25" s="29" t="s">
        <v>17</v>
      </c>
      <c r="C25" s="28">
        <v>334.00299999999999</v>
      </c>
      <c r="D25" s="27">
        <v>7.2554100876981664</v>
      </c>
      <c r="E25" s="25">
        <v>32.353283053812518</v>
      </c>
      <c r="F25" s="26">
        <v>0.65195105609079818</v>
      </c>
      <c r="G25" s="25">
        <v>206.49199999999999</v>
      </c>
      <c r="H25" s="25">
        <v>8.4118233842599857</v>
      </c>
      <c r="I25" s="25">
        <v>20.001898558838857</v>
      </c>
      <c r="J25" s="25">
        <v>0.61211629305316251</v>
      </c>
    </row>
    <row r="26" spans="1:11" x14ac:dyDescent="0.25">
      <c r="A26" s="30"/>
      <c r="B26" s="30"/>
      <c r="C26" s="37"/>
      <c r="D26" s="33"/>
      <c r="E26" s="35"/>
      <c r="F26" s="36"/>
      <c r="G26" s="35"/>
      <c r="H26" s="31"/>
      <c r="I26" s="35"/>
      <c r="J26" s="35"/>
    </row>
    <row r="27" spans="1:11" x14ac:dyDescent="0.25">
      <c r="A27" s="138" t="s">
        <v>7</v>
      </c>
      <c r="B27" s="30" t="s">
        <v>12</v>
      </c>
      <c r="C27" s="34">
        <v>23.021000000000001</v>
      </c>
      <c r="D27" s="33">
        <v>-5.2516771617895248</v>
      </c>
      <c r="E27" s="31">
        <v>10.037103405578154</v>
      </c>
      <c r="F27" s="32">
        <v>-0.56065334369288777</v>
      </c>
      <c r="G27" s="31">
        <v>22.731999999999999</v>
      </c>
      <c r="H27" s="31">
        <v>8.0623692717246556</v>
      </c>
      <c r="I27" s="31">
        <v>9.9111000658356563</v>
      </c>
      <c r="J27" s="31">
        <v>0.73571170605191227</v>
      </c>
    </row>
    <row r="28" spans="1:11" x14ac:dyDescent="0.25">
      <c r="A28" s="139"/>
      <c r="B28" s="30" t="s">
        <v>11</v>
      </c>
      <c r="C28" s="34">
        <v>15.048</v>
      </c>
      <c r="D28" s="33">
        <v>0.7903549899531237</v>
      </c>
      <c r="E28" s="31">
        <v>11.884847766852269</v>
      </c>
      <c r="F28" s="32">
        <v>0.17173661389927908</v>
      </c>
      <c r="G28" s="31">
        <v>14.680999999999999</v>
      </c>
      <c r="H28" s="31">
        <v>2.1642310368823914</v>
      </c>
      <c r="I28" s="31">
        <v>11.5949926943885</v>
      </c>
      <c r="J28" s="31">
        <v>0.32122127657641109</v>
      </c>
    </row>
    <row r="29" spans="1:11" x14ac:dyDescent="0.25">
      <c r="A29" s="30"/>
      <c r="B29" s="29" t="s">
        <v>17</v>
      </c>
      <c r="C29" s="28">
        <v>38.069000000000003</v>
      </c>
      <c r="D29" s="27">
        <v>-2.9520483340556125</v>
      </c>
      <c r="E29" s="25">
        <v>10.694320371712539</v>
      </c>
      <c r="F29" s="26">
        <v>-0.3019667309801175</v>
      </c>
      <c r="G29" s="25">
        <v>37.412999999999997</v>
      </c>
      <c r="H29" s="25">
        <v>5.6685307574987132</v>
      </c>
      <c r="I29" s="25">
        <v>10.510037249911511</v>
      </c>
      <c r="J29" s="25">
        <v>0.58486986117578788</v>
      </c>
    </row>
    <row r="30" spans="1:11" ht="15.75" thickBot="1" x14ac:dyDescent="0.3">
      <c r="A30" s="24"/>
      <c r="B30" s="23"/>
      <c r="C30" s="22"/>
      <c r="D30" s="21"/>
      <c r="E30" s="18"/>
      <c r="F30" s="20"/>
      <c r="G30" s="18"/>
      <c r="H30" s="19"/>
      <c r="I30" s="18"/>
      <c r="J30" s="18"/>
    </row>
    <row r="31" spans="1:11" x14ac:dyDescent="0.25">
      <c r="A31" s="17" t="s">
        <v>16</v>
      </c>
      <c r="B31" s="16"/>
      <c r="C31" s="16"/>
      <c r="D31" s="16"/>
      <c r="E31" s="16"/>
      <c r="F31" s="16"/>
      <c r="G31" s="14"/>
    </row>
    <row r="32" spans="1:11" x14ac:dyDescent="0.25">
      <c r="A32" s="17" t="s">
        <v>42</v>
      </c>
      <c r="B32" s="17"/>
      <c r="C32" s="17"/>
      <c r="D32" s="17"/>
      <c r="E32" s="17"/>
      <c r="F32" s="16"/>
      <c r="G32" s="14"/>
    </row>
    <row r="33" spans="1:10" ht="23.25" customHeight="1" x14ac:dyDescent="0.25">
      <c r="A33" s="145" t="s">
        <v>15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x14ac:dyDescent="0.25">
      <c r="G34" s="14"/>
      <c r="H34" s="15"/>
    </row>
    <row r="35" spans="1:10" x14ac:dyDescent="0.25">
      <c r="G35" s="14"/>
    </row>
    <row r="38" spans="1:10" ht="34.5" customHeight="1" x14ac:dyDescent="0.25"/>
  </sheetData>
  <mergeCells count="11">
    <mergeCell ref="A27:A28"/>
    <mergeCell ref="C3:F3"/>
    <mergeCell ref="G3:J3"/>
    <mergeCell ref="A1:J1"/>
    <mergeCell ref="A33:J33"/>
    <mergeCell ref="A8:A9"/>
    <mergeCell ref="A12:A13"/>
    <mergeCell ref="A5:A7"/>
    <mergeCell ref="A16:A18"/>
    <mergeCell ref="A19:A20"/>
    <mergeCell ref="A23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17" sqref="K17"/>
    </sheetView>
  </sheetViews>
  <sheetFormatPr baseColWidth="10" defaultRowHeight="15" x14ac:dyDescent="0.25"/>
  <cols>
    <col min="1" max="1" width="23.7109375" bestFit="1" customWidth="1"/>
    <col min="2" max="2" width="21.140625" customWidth="1"/>
  </cols>
  <sheetData>
    <row r="1" spans="1:13" x14ac:dyDescent="0.2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15.75" thickBot="1" x14ac:dyDescent="0.3"/>
    <row r="3" spans="1:13" x14ac:dyDescent="0.25">
      <c r="A3" s="58"/>
      <c r="B3" s="58"/>
      <c r="C3" s="140" t="s">
        <v>30</v>
      </c>
      <c r="D3" s="141"/>
      <c r="E3" s="141"/>
      <c r="F3" s="142"/>
      <c r="G3" s="143" t="s">
        <v>29</v>
      </c>
      <c r="H3" s="144"/>
      <c r="I3" s="144"/>
      <c r="J3" s="144"/>
    </row>
    <row r="4" spans="1:13" ht="45" x14ac:dyDescent="0.25">
      <c r="A4" s="112"/>
      <c r="B4" s="53"/>
      <c r="C4" s="57" t="s">
        <v>28</v>
      </c>
      <c r="D4" s="56" t="s">
        <v>24</v>
      </c>
      <c r="E4" s="56" t="s">
        <v>27</v>
      </c>
      <c r="F4" s="55" t="s">
        <v>26</v>
      </c>
      <c r="G4" s="54" t="s">
        <v>25</v>
      </c>
      <c r="H4" s="54" t="s">
        <v>24</v>
      </c>
      <c r="I4" s="54" t="s">
        <v>23</v>
      </c>
      <c r="J4" s="54" t="s">
        <v>22</v>
      </c>
    </row>
    <row r="5" spans="1:13" x14ac:dyDescent="0.25">
      <c r="A5" s="138" t="s">
        <v>20</v>
      </c>
      <c r="B5" s="108" t="s">
        <v>9</v>
      </c>
      <c r="C5" s="38">
        <v>44.95</v>
      </c>
      <c r="D5" s="38">
        <v>-4.5485432769897249</v>
      </c>
      <c r="E5" s="38">
        <v>2.9095602518468748</v>
      </c>
      <c r="F5" s="114">
        <v>-0.13741053820317273</v>
      </c>
      <c r="G5" s="38">
        <v>61.536000000000001</v>
      </c>
      <c r="H5" s="38">
        <v>-4.0314405576956087</v>
      </c>
      <c r="I5" s="38">
        <v>3.9831523839299061</v>
      </c>
      <c r="J5" s="38">
        <v>-0.16563751730170573</v>
      </c>
    </row>
    <row r="6" spans="1:13" x14ac:dyDescent="0.25">
      <c r="A6" s="138"/>
      <c r="B6" s="109" t="s">
        <v>8</v>
      </c>
      <c r="C6" s="33">
        <v>117.72</v>
      </c>
      <c r="D6" s="33">
        <v>9.4163901514095372</v>
      </c>
      <c r="E6" s="33">
        <v>28.12506719482797</v>
      </c>
      <c r="F6" s="115">
        <v>1.1095907158870055</v>
      </c>
      <c r="G6" s="33">
        <v>81.748000000000005</v>
      </c>
      <c r="H6" s="33">
        <v>5.7555725171088978</v>
      </c>
      <c r="I6" s="33">
        <v>19.530818833187197</v>
      </c>
      <c r="J6" s="33">
        <v>0.12112717004637474</v>
      </c>
    </row>
    <row r="7" spans="1:13" ht="15.75" customHeight="1" x14ac:dyDescent="0.25">
      <c r="A7" s="138"/>
      <c r="B7" s="109" t="s">
        <v>7</v>
      </c>
      <c r="C7" s="33">
        <v>14.108000000000001</v>
      </c>
      <c r="D7" s="33">
        <v>-11.581850087741286</v>
      </c>
      <c r="E7" s="33">
        <v>7.9715447269316506</v>
      </c>
      <c r="F7" s="115">
        <v>-0.99124139861251592</v>
      </c>
      <c r="G7" s="33">
        <v>15.449</v>
      </c>
      <c r="H7" s="33">
        <v>3.5872334719055932</v>
      </c>
      <c r="I7" s="33">
        <v>8.7292596035134</v>
      </c>
      <c r="J7" s="33">
        <v>0.35178452978779973</v>
      </c>
    </row>
    <row r="8" spans="1:13" x14ac:dyDescent="0.25">
      <c r="A8" s="69"/>
      <c r="B8" s="110" t="s">
        <v>17</v>
      </c>
      <c r="C8" s="27">
        <v>176.77799999999999</v>
      </c>
      <c r="D8" s="27">
        <v>3.59886777193692</v>
      </c>
      <c r="E8" s="27">
        <v>8.2589348806124701</v>
      </c>
      <c r="F8" s="116">
        <v>0.21688398018997823</v>
      </c>
      <c r="G8" s="27">
        <v>158.733</v>
      </c>
      <c r="H8" s="27">
        <v>1.5345350339657449</v>
      </c>
      <c r="I8" s="27">
        <v>7.4158860853967088</v>
      </c>
      <c r="J8" s="27">
        <v>4.792963124755012E-2</v>
      </c>
    </row>
    <row r="9" spans="1:13" ht="18" customHeight="1" x14ac:dyDescent="0.25">
      <c r="A9" s="30"/>
      <c r="B9" s="109"/>
      <c r="C9" s="33"/>
      <c r="D9" s="33"/>
      <c r="E9" s="33"/>
      <c r="F9" s="115"/>
      <c r="G9" s="33"/>
      <c r="H9" s="33"/>
      <c r="I9" s="33"/>
      <c r="J9" s="33"/>
    </row>
    <row r="10" spans="1:13" x14ac:dyDescent="0.25">
      <c r="A10" s="138" t="s">
        <v>19</v>
      </c>
      <c r="B10" s="109" t="s">
        <v>9</v>
      </c>
      <c r="C10" s="33">
        <v>28.388999999999999</v>
      </c>
      <c r="D10" s="33">
        <v>-7.8099629798012549</v>
      </c>
      <c r="E10" s="33">
        <v>1.9403865462705197</v>
      </c>
      <c r="F10" s="115">
        <v>-0.16270481499862877</v>
      </c>
      <c r="G10" s="33">
        <v>72.05</v>
      </c>
      <c r="H10" s="33">
        <v>7.6320939334638016</v>
      </c>
      <c r="I10" s="33">
        <v>4.9246134298070006</v>
      </c>
      <c r="J10" s="33">
        <v>0.35284494196137839</v>
      </c>
    </row>
    <row r="11" spans="1:13" ht="16.5" customHeight="1" x14ac:dyDescent="0.25">
      <c r="A11" s="138"/>
      <c r="B11" s="109" t="s">
        <v>8</v>
      </c>
      <c r="C11" s="33">
        <v>136.626</v>
      </c>
      <c r="D11" s="33">
        <v>5.6642588668388782</v>
      </c>
      <c r="E11" s="33">
        <v>35.746364232181563</v>
      </c>
      <c r="F11" s="115">
        <v>0.35974471045457079</v>
      </c>
      <c r="G11" s="33">
        <v>84.673000000000002</v>
      </c>
      <c r="H11" s="33">
        <v>10.33031467848069</v>
      </c>
      <c r="I11" s="33">
        <v>22.153557146015469</v>
      </c>
      <c r="J11" s="33">
        <v>1.1504317868180998</v>
      </c>
      <c r="L11" s="113"/>
      <c r="M11" s="113"/>
    </row>
    <row r="12" spans="1:13" x14ac:dyDescent="0.25">
      <c r="A12" s="138"/>
      <c r="B12" s="109" t="s">
        <v>7</v>
      </c>
      <c r="C12" s="33">
        <v>8.4649999999999999</v>
      </c>
      <c r="D12" s="33">
        <v>3.0808572820262947</v>
      </c>
      <c r="E12" s="33">
        <v>14.693884636081167</v>
      </c>
      <c r="F12" s="115">
        <v>0.72362163039915472</v>
      </c>
      <c r="G12" s="33">
        <v>8.3640000000000008</v>
      </c>
      <c r="H12" s="33">
        <v>7.0249520153550904</v>
      </c>
      <c r="I12" s="33">
        <v>14.518564807582148</v>
      </c>
      <c r="J12" s="33">
        <v>1.2236786179322543</v>
      </c>
      <c r="K12" s="15"/>
      <c r="L12" s="113"/>
      <c r="M12" s="113"/>
    </row>
    <row r="13" spans="1:13" ht="17.25" customHeight="1" x14ac:dyDescent="0.25">
      <c r="A13" s="69"/>
      <c r="B13" s="110" t="s">
        <v>17</v>
      </c>
      <c r="C13" s="27">
        <v>173.48</v>
      </c>
      <c r="D13" s="27">
        <v>3.0729377094374621</v>
      </c>
      <c r="E13" s="27">
        <v>9.1167192843469955</v>
      </c>
      <c r="F13" s="116">
        <v>0.20401488902512277</v>
      </c>
      <c r="G13" s="27">
        <v>165.08699999999999</v>
      </c>
      <c r="H13" s="27">
        <v>8.9675975736133839</v>
      </c>
      <c r="I13" s="27">
        <v>8.6756504294154499</v>
      </c>
      <c r="J13" s="27">
        <v>0.65295615109440064</v>
      </c>
      <c r="L13" s="113"/>
      <c r="M13" s="113"/>
    </row>
    <row r="14" spans="1:13" x14ac:dyDescent="0.25">
      <c r="A14" s="30"/>
      <c r="B14" s="109"/>
      <c r="C14" s="33"/>
      <c r="D14" s="33"/>
      <c r="E14" s="33"/>
      <c r="F14" s="115"/>
      <c r="G14" s="33"/>
      <c r="H14" s="33"/>
      <c r="I14" s="33"/>
      <c r="J14" s="33"/>
    </row>
    <row r="15" spans="1:13" ht="16.5" customHeight="1" x14ac:dyDescent="0.25">
      <c r="A15" s="138" t="s">
        <v>18</v>
      </c>
      <c r="B15" s="109" t="s">
        <v>9</v>
      </c>
      <c r="C15" s="33">
        <v>10.385999999999999</v>
      </c>
      <c r="D15" s="33">
        <v>-1.0951337967812558</v>
      </c>
      <c r="E15" s="33">
        <v>1.2646421352555828</v>
      </c>
      <c r="F15" s="115">
        <v>-1.2187972454960061E-3</v>
      </c>
      <c r="G15" s="33">
        <v>45.527000000000001</v>
      </c>
      <c r="H15" s="33">
        <v>6.0963389340728424</v>
      </c>
      <c r="I15" s="33">
        <v>5.5435550252051726</v>
      </c>
      <c r="J15" s="33">
        <v>0.37077543520862033</v>
      </c>
    </row>
    <row r="16" spans="1:13" x14ac:dyDescent="0.25">
      <c r="A16" s="138"/>
      <c r="B16" s="109" t="s">
        <v>8</v>
      </c>
      <c r="C16" s="33">
        <v>79.656999999999996</v>
      </c>
      <c r="D16" s="33">
        <v>6.8963203521296812</v>
      </c>
      <c r="E16" s="33">
        <v>34.395179484743743</v>
      </c>
      <c r="F16" s="115">
        <v>0.31796865949703346</v>
      </c>
      <c r="G16" s="33">
        <v>40.070999999999998</v>
      </c>
      <c r="H16" s="33">
        <v>10.006588700378849</v>
      </c>
      <c r="I16" s="33">
        <v>17.302299071433353</v>
      </c>
      <c r="J16" s="33">
        <v>0.64462600559104999</v>
      </c>
    </row>
    <row r="17" spans="1:11" ht="15" customHeight="1" x14ac:dyDescent="0.25">
      <c r="A17" s="138"/>
      <c r="B17" s="109" t="s">
        <v>7</v>
      </c>
      <c r="C17" s="33">
        <v>15.496</v>
      </c>
      <c r="D17" s="33">
        <v>2.9019191181353321</v>
      </c>
      <c r="E17" s="33">
        <v>12.765939918688806</v>
      </c>
      <c r="F17" s="115">
        <v>0.20866334423447164</v>
      </c>
      <c r="G17" s="33">
        <v>13.6</v>
      </c>
      <c r="H17" s="33">
        <v>7.2809024217086016</v>
      </c>
      <c r="I17" s="33">
        <v>11.203974115524506</v>
      </c>
      <c r="J17" s="33">
        <v>0.63298034871677622</v>
      </c>
      <c r="K17" s="15"/>
    </row>
    <row r="18" spans="1:11" ht="15.75" thickBot="1" x14ac:dyDescent="0.3">
      <c r="A18" s="148"/>
      <c r="B18" s="111" t="s">
        <v>17</v>
      </c>
      <c r="C18" s="107">
        <v>105.539</v>
      </c>
      <c r="D18" s="107">
        <v>5.4567437398828966</v>
      </c>
      <c r="E18" s="107">
        <v>8.9878636291249059</v>
      </c>
      <c r="F18" s="117">
        <v>0.42064562082888557</v>
      </c>
      <c r="G18" s="107">
        <v>99.197999999999993</v>
      </c>
      <c r="H18" s="107">
        <v>7.8075075531984339</v>
      </c>
      <c r="I18" s="107">
        <v>8.4478543124525753</v>
      </c>
      <c r="J18" s="107">
        <v>0.57095831317850898</v>
      </c>
    </row>
    <row r="20" spans="1:11" x14ac:dyDescent="0.25">
      <c r="A20" s="17" t="s">
        <v>16</v>
      </c>
      <c r="B20" s="16"/>
      <c r="C20" s="16"/>
      <c r="D20" s="16"/>
      <c r="E20" s="16"/>
      <c r="F20" s="16"/>
      <c r="G20" s="14"/>
      <c r="H20" s="113"/>
      <c r="I20" s="113"/>
      <c r="J20" s="113"/>
    </row>
    <row r="21" spans="1:11" x14ac:dyDescent="0.25">
      <c r="A21" s="17" t="s">
        <v>42</v>
      </c>
      <c r="B21" s="17"/>
      <c r="C21" s="17"/>
      <c r="D21" s="17"/>
      <c r="E21" s="17"/>
      <c r="F21" s="16"/>
      <c r="G21" s="14"/>
      <c r="H21" s="113"/>
      <c r="I21" s="113"/>
      <c r="J21" s="113"/>
    </row>
  </sheetData>
  <mergeCells count="6">
    <mergeCell ref="A15:A18"/>
    <mergeCell ref="A1:J1"/>
    <mergeCell ref="C3:F3"/>
    <mergeCell ref="G3:J3"/>
    <mergeCell ref="A5:A7"/>
    <mergeCell ref="A10:A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sqref="A1:J1"/>
    </sheetView>
  </sheetViews>
  <sheetFormatPr baseColWidth="10" defaultColWidth="11.42578125" defaultRowHeight="15" x14ac:dyDescent="0.25"/>
  <sheetData>
    <row r="1" spans="1:10" x14ac:dyDescent="0.25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</row>
    <row r="29" spans="1:12" x14ac:dyDescent="0.25">
      <c r="A29" s="130" t="s">
        <v>1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2" x14ac:dyDescent="0.25">
      <c r="A30" s="131" t="s">
        <v>42</v>
      </c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2" ht="24" customHeight="1" x14ac:dyDescent="0.25">
      <c r="A31" s="149" t="s">
        <v>31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</sheetData>
  <mergeCells count="4">
    <mergeCell ref="A29:J29"/>
    <mergeCell ref="A30:J30"/>
    <mergeCell ref="A31:L31"/>
    <mergeCell ref="A1:J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C16" sqref="C16"/>
    </sheetView>
  </sheetViews>
  <sheetFormatPr baseColWidth="10" defaultColWidth="11.42578125" defaultRowHeight="15" x14ac:dyDescent="0.25"/>
  <cols>
    <col min="1" max="1" width="17" bestFit="1" customWidth="1"/>
    <col min="2" max="2" width="25.85546875" customWidth="1"/>
    <col min="3" max="4" width="20.5703125" customWidth="1"/>
    <col min="6" max="6" width="14.140625" bestFit="1" customWidth="1"/>
    <col min="8" max="8" width="23.42578125" bestFit="1" customWidth="1"/>
    <col min="9" max="9" width="8.7109375" bestFit="1" customWidth="1"/>
  </cols>
  <sheetData>
    <row r="1" spans="1:11" x14ac:dyDescent="0.25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3" spans="1:11" x14ac:dyDescent="0.25">
      <c r="A3" s="66"/>
      <c r="B3" s="68" t="s">
        <v>17</v>
      </c>
      <c r="C3" s="151" t="s">
        <v>41</v>
      </c>
      <c r="D3" s="151"/>
      <c r="E3" s="151"/>
      <c r="F3" s="151" t="s">
        <v>40</v>
      </c>
      <c r="G3" s="151"/>
      <c r="H3" s="151"/>
      <c r="I3" s="152" t="s">
        <v>39</v>
      </c>
      <c r="J3" s="152"/>
    </row>
    <row r="4" spans="1:11" x14ac:dyDescent="0.25">
      <c r="A4" s="66"/>
      <c r="B4" t="s">
        <v>38</v>
      </c>
      <c r="C4" s="66" t="s">
        <v>37</v>
      </c>
      <c r="D4" s="66" t="s">
        <v>36</v>
      </c>
      <c r="E4" s="66" t="s">
        <v>35</v>
      </c>
      <c r="F4" s="66" t="s">
        <v>9</v>
      </c>
      <c r="G4" s="66" t="s">
        <v>8</v>
      </c>
      <c r="H4" s="66" t="s">
        <v>7</v>
      </c>
      <c r="I4" s="66" t="s">
        <v>12</v>
      </c>
      <c r="J4" s="66" t="s">
        <v>11</v>
      </c>
    </row>
    <row r="5" spans="1:11" x14ac:dyDescent="0.25">
      <c r="A5" s="66" t="s">
        <v>34</v>
      </c>
      <c r="B5" s="65">
        <v>251648</v>
      </c>
      <c r="C5" s="67">
        <v>78941</v>
      </c>
      <c r="D5" s="65">
        <v>124709</v>
      </c>
      <c r="E5" s="65">
        <v>47998</v>
      </c>
      <c r="F5" s="65">
        <v>6739</v>
      </c>
      <c r="G5" s="65">
        <v>233345</v>
      </c>
      <c r="H5" s="65">
        <v>11564</v>
      </c>
      <c r="I5" s="65">
        <v>152567</v>
      </c>
      <c r="J5" s="65">
        <v>99081</v>
      </c>
    </row>
    <row r="6" spans="1:11" x14ac:dyDescent="0.25">
      <c r="A6" s="66" t="s">
        <v>33</v>
      </c>
      <c r="B6" s="65">
        <v>220237</v>
      </c>
      <c r="C6" s="65">
        <v>85987</v>
      </c>
      <c r="D6" s="65">
        <v>77833</v>
      </c>
      <c r="E6" s="65">
        <v>56417</v>
      </c>
      <c r="F6" s="65">
        <v>90836</v>
      </c>
      <c r="G6" s="65">
        <v>106494</v>
      </c>
      <c r="H6" s="65">
        <v>22907</v>
      </c>
      <c r="I6" s="65">
        <v>157301</v>
      </c>
      <c r="J6" s="65">
        <v>62936</v>
      </c>
    </row>
    <row r="8" spans="1:11" x14ac:dyDescent="0.25">
      <c r="A8" s="130" t="s">
        <v>32</v>
      </c>
      <c r="B8" s="130"/>
      <c r="C8" s="130"/>
      <c r="D8" s="130"/>
      <c r="E8" s="130"/>
      <c r="F8" s="130"/>
      <c r="G8" s="130"/>
      <c r="H8" s="130"/>
      <c r="I8" s="130"/>
    </row>
    <row r="9" spans="1:11" x14ac:dyDescent="0.25">
      <c r="A9" s="131" t="s">
        <v>42</v>
      </c>
      <c r="B9" s="131"/>
      <c r="C9" s="131"/>
      <c r="D9" s="131"/>
      <c r="E9" s="131"/>
      <c r="F9" s="131"/>
      <c r="G9" s="131"/>
      <c r="H9" s="131"/>
      <c r="I9" s="131"/>
    </row>
    <row r="14" spans="1:11" x14ac:dyDescent="0.25">
      <c r="A14" s="64"/>
      <c r="B14" s="63"/>
      <c r="C14" s="62"/>
      <c r="D14" s="61"/>
    </row>
    <row r="15" spans="1:11" x14ac:dyDescent="0.25">
      <c r="C15" s="60"/>
    </row>
  </sheetData>
  <mergeCells count="6">
    <mergeCell ref="A8:I8"/>
    <mergeCell ref="A9:I9"/>
    <mergeCell ref="A1:K1"/>
    <mergeCell ref="F3:H3"/>
    <mergeCell ref="I3:J3"/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workbookViewId="0">
      <selection activeCell="K38" sqref="K38"/>
    </sheetView>
  </sheetViews>
  <sheetFormatPr baseColWidth="10" defaultColWidth="10.85546875" defaultRowHeight="12" x14ac:dyDescent="0.2"/>
  <cols>
    <col min="1" max="1" width="7.85546875" style="74" customWidth="1"/>
    <col min="2" max="2" width="26.5703125" style="106" customWidth="1"/>
    <col min="3" max="8" width="11.140625" style="74" customWidth="1"/>
    <col min="9" max="9" width="7.28515625" style="74" customWidth="1"/>
    <col min="10" max="13" width="6.42578125" style="74" customWidth="1"/>
    <col min="14" max="17" width="5.7109375" style="74" customWidth="1"/>
    <col min="18" max="16384" width="10.85546875" style="74"/>
  </cols>
  <sheetData>
    <row r="1" spans="1:18" s="72" customFormat="1" ht="17.45" customHeight="1" x14ac:dyDescent="0.2">
      <c r="A1" s="118" t="s">
        <v>75</v>
      </c>
      <c r="B1" s="118"/>
      <c r="C1" s="70"/>
      <c r="D1" s="70"/>
      <c r="E1" s="70"/>
      <c r="F1" s="70"/>
      <c r="G1" s="70"/>
      <c r="H1" s="70"/>
      <c r="I1" s="71"/>
    </row>
    <row r="2" spans="1:18" x14ac:dyDescent="0.2">
      <c r="A2" s="155"/>
      <c r="B2" s="156"/>
      <c r="C2" s="159">
        <v>2016</v>
      </c>
      <c r="D2" s="159">
        <v>2017</v>
      </c>
      <c r="E2" s="161" t="s">
        <v>47</v>
      </c>
      <c r="F2" s="162" t="s">
        <v>48</v>
      </c>
      <c r="G2" s="162"/>
      <c r="H2" s="163" t="s">
        <v>49</v>
      </c>
      <c r="I2" s="73"/>
    </row>
    <row r="3" spans="1:18" x14ac:dyDescent="0.2">
      <c r="A3" s="157"/>
      <c r="B3" s="158"/>
      <c r="C3" s="160"/>
      <c r="D3" s="160"/>
      <c r="E3" s="161"/>
      <c r="F3" s="75" t="s">
        <v>50</v>
      </c>
      <c r="G3" s="76" t="s">
        <v>51</v>
      </c>
      <c r="H3" s="164"/>
      <c r="I3" s="73"/>
    </row>
    <row r="4" spans="1:18" x14ac:dyDescent="0.2">
      <c r="A4" s="153" t="s">
        <v>37</v>
      </c>
      <c r="B4" s="77" t="s">
        <v>52</v>
      </c>
      <c r="C4" s="78">
        <v>4320.7364796905231</v>
      </c>
      <c r="D4" s="78">
        <v>4328.2758055317936</v>
      </c>
      <c r="E4" s="78">
        <v>3963.7840375586857</v>
      </c>
      <c r="F4" s="78">
        <v>3190.0270769230769</v>
      </c>
      <c r="G4" s="79">
        <f>F4/$F$6*100</f>
        <v>64.520743919885547</v>
      </c>
      <c r="H4" s="80">
        <f>(F4-E4)/E4*100</f>
        <v>-19.520663923763351</v>
      </c>
      <c r="I4" s="73"/>
    </row>
    <row r="5" spans="1:18" x14ac:dyDescent="0.2">
      <c r="A5" s="153"/>
      <c r="B5" s="81" t="s">
        <v>53</v>
      </c>
      <c r="C5" s="78">
        <v>1305.233268858801</v>
      </c>
      <c r="D5" s="78">
        <v>1540.2933418876532</v>
      </c>
      <c r="E5" s="78">
        <v>1538.8688799463448</v>
      </c>
      <c r="F5" s="78">
        <v>1754.1612307692308</v>
      </c>
      <c r="G5" s="79">
        <f>F5/$F$6*100</f>
        <v>35.479256080114446</v>
      </c>
      <c r="H5" s="82">
        <f t="shared" ref="H5:H16" si="0">(F5-E5)/E5*100</f>
        <v>13.990298564643954</v>
      </c>
      <c r="I5" s="83"/>
      <c r="J5" s="84"/>
      <c r="K5" s="84"/>
      <c r="L5" s="84"/>
      <c r="M5" s="84"/>
      <c r="N5" s="84"/>
      <c r="O5" s="84"/>
      <c r="P5" s="84"/>
      <c r="Q5" s="84"/>
    </row>
    <row r="6" spans="1:18" x14ac:dyDescent="0.2">
      <c r="A6" s="153"/>
      <c r="B6" s="85" t="s">
        <v>54</v>
      </c>
      <c r="C6" s="86">
        <v>5625.9697485493243</v>
      </c>
      <c r="D6" s="86">
        <v>5868.5691474194464</v>
      </c>
      <c r="E6" s="86">
        <v>5502.6529175050309</v>
      </c>
      <c r="F6" s="86">
        <v>4944.1883076923077</v>
      </c>
      <c r="G6" s="87">
        <f>F6/$F$6*100</f>
        <v>100</v>
      </c>
      <c r="H6" s="88">
        <f>(F6-E6)/E6*100</f>
        <v>-10.149006637073846</v>
      </c>
      <c r="I6" s="83"/>
      <c r="J6" s="84"/>
      <c r="K6" s="84"/>
      <c r="L6" s="84"/>
      <c r="M6" s="84"/>
      <c r="N6" s="84"/>
      <c r="O6" s="84"/>
      <c r="P6" s="84"/>
      <c r="Q6" s="84"/>
    </row>
    <row r="7" spans="1:18" x14ac:dyDescent="0.2">
      <c r="A7" s="153" t="s">
        <v>36</v>
      </c>
      <c r="B7" s="81" t="s">
        <v>55</v>
      </c>
      <c r="C7" s="78">
        <v>4116.6642940038691</v>
      </c>
      <c r="D7" s="78">
        <v>4364.3361847733104</v>
      </c>
      <c r="E7" s="78">
        <v>4895.6602951039577</v>
      </c>
      <c r="F7" s="78">
        <v>4668.3323076923079</v>
      </c>
      <c r="G7" s="79">
        <f>F7/$F$14*100</f>
        <v>54.693974192020832</v>
      </c>
      <c r="H7" s="82">
        <f t="shared" si="0"/>
        <v>-4.6434591803478567</v>
      </c>
      <c r="I7" s="83"/>
      <c r="J7" s="84"/>
      <c r="K7" s="84"/>
      <c r="L7" s="84"/>
      <c r="M7" s="84"/>
      <c r="N7" s="84"/>
      <c r="O7" s="84"/>
      <c r="P7" s="84"/>
      <c r="Q7" s="84"/>
    </row>
    <row r="8" spans="1:18" x14ac:dyDescent="0.2">
      <c r="A8" s="153"/>
      <c r="B8" s="81" t="s">
        <v>56</v>
      </c>
      <c r="C8" s="78">
        <v>782.10406189555135</v>
      </c>
      <c r="D8" s="89">
        <v>960.23638437410887</v>
      </c>
      <c r="E8" s="89">
        <v>1239.4463447350772</v>
      </c>
      <c r="F8" s="89">
        <v>1287.328</v>
      </c>
      <c r="G8" s="79">
        <f>F8/$F$14*100</f>
        <v>15.082277731739078</v>
      </c>
      <c r="H8" s="82">
        <f t="shared" si="0"/>
        <v>3.8631486928268051</v>
      </c>
      <c r="I8" s="83"/>
      <c r="J8" s="84"/>
      <c r="K8" s="84"/>
      <c r="L8" s="84"/>
      <c r="M8" s="84"/>
      <c r="N8" s="84"/>
      <c r="O8" s="84"/>
      <c r="P8" s="84"/>
      <c r="Q8" s="84"/>
    </row>
    <row r="9" spans="1:18" x14ac:dyDescent="0.2">
      <c r="A9" s="153"/>
      <c r="B9" s="81" t="s">
        <v>57</v>
      </c>
      <c r="C9" s="78">
        <v>411.25206963249519</v>
      </c>
      <c r="D9" s="89">
        <v>517.20886797832907</v>
      </c>
      <c r="E9" s="89">
        <v>509.22199865861842</v>
      </c>
      <c r="F9" s="89">
        <v>415.29969230769234</v>
      </c>
      <c r="G9" s="79">
        <f t="shared" ref="G9:G14" si="1">F9/$F$14*100</f>
        <v>4.8656327690304249</v>
      </c>
      <c r="H9" s="82">
        <f t="shared" si="0"/>
        <v>-18.444275109546364</v>
      </c>
      <c r="I9" s="83"/>
      <c r="J9" s="84"/>
      <c r="K9" s="84"/>
      <c r="L9" s="84"/>
      <c r="M9" s="84"/>
      <c r="N9" s="84"/>
      <c r="O9" s="84"/>
      <c r="P9" s="84"/>
      <c r="Q9" s="84"/>
    </row>
    <row r="10" spans="1:18" ht="24" x14ac:dyDescent="0.2">
      <c r="A10" s="153"/>
      <c r="B10" s="81" t="s">
        <v>58</v>
      </c>
      <c r="C10" s="78">
        <v>96.338646034816264</v>
      </c>
      <c r="D10" s="89">
        <v>116.42351012261192</v>
      </c>
      <c r="E10" s="89">
        <v>107.95506371562711</v>
      </c>
      <c r="F10" s="89">
        <v>169.75753846153847</v>
      </c>
      <c r="G10" s="79">
        <f t="shared" si="1"/>
        <v>1.9888717888007577</v>
      </c>
      <c r="H10" s="82">
        <f t="shared" si="0"/>
        <v>57.248333351652789</v>
      </c>
      <c r="I10" s="83"/>
      <c r="J10" s="90"/>
      <c r="K10" s="84"/>
      <c r="L10" s="84"/>
      <c r="M10" s="84"/>
      <c r="N10" s="84"/>
      <c r="O10" s="84"/>
      <c r="P10" s="84"/>
      <c r="Q10" s="84"/>
    </row>
    <row r="11" spans="1:18" x14ac:dyDescent="0.2">
      <c r="A11" s="153"/>
      <c r="B11" s="81" t="s">
        <v>59</v>
      </c>
      <c r="C11" s="78">
        <v>185.42599613152805</v>
      </c>
      <c r="D11" s="78">
        <v>263.75591673795265</v>
      </c>
      <c r="E11" s="78">
        <v>257.66633132126088</v>
      </c>
      <c r="F11" s="78">
        <v>281.91876923076927</v>
      </c>
      <c r="G11" s="79">
        <f t="shared" si="1"/>
        <v>3.3029477921155443</v>
      </c>
      <c r="H11" s="82">
        <f t="shared" si="0"/>
        <v>9.4123426157957013</v>
      </c>
      <c r="I11" s="83"/>
      <c r="J11" s="90"/>
      <c r="K11" s="84"/>
      <c r="L11" s="84"/>
      <c r="M11" s="84"/>
      <c r="N11" s="84"/>
      <c r="O11" s="84"/>
      <c r="P11" s="84"/>
      <c r="Q11" s="84"/>
    </row>
    <row r="12" spans="1:18" ht="24" x14ac:dyDescent="0.2">
      <c r="A12" s="153"/>
      <c r="B12" s="81" t="s">
        <v>60</v>
      </c>
      <c r="C12" s="78">
        <v>1216.1459187620892</v>
      </c>
      <c r="D12" s="78">
        <v>1259.0223838038207</v>
      </c>
      <c r="E12" s="78">
        <v>1477.7622401073106</v>
      </c>
      <c r="F12" s="78">
        <v>1638.9686153846155</v>
      </c>
      <c r="G12" s="79">
        <f t="shared" si="1"/>
        <v>19.202083579969219</v>
      </c>
      <c r="H12" s="82">
        <f t="shared" si="0"/>
        <v>10.908816784058482</v>
      </c>
      <c r="I12" s="83"/>
      <c r="J12" s="90"/>
      <c r="K12" s="84"/>
      <c r="L12" s="84"/>
      <c r="M12" s="84"/>
      <c r="N12" s="84"/>
      <c r="O12" s="84"/>
      <c r="P12" s="84"/>
      <c r="Q12" s="84"/>
      <c r="R12" s="84"/>
    </row>
    <row r="13" spans="1:18" x14ac:dyDescent="0.2">
      <c r="A13" s="153"/>
      <c r="B13" s="81" t="s">
        <v>61</v>
      </c>
      <c r="C13" s="78">
        <v>67.333462282398457</v>
      </c>
      <c r="D13" s="78">
        <v>55.636013686911888</v>
      </c>
      <c r="E13" s="78">
        <v>62.125083836351443</v>
      </c>
      <c r="F13" s="78">
        <v>73.76369230769231</v>
      </c>
      <c r="G13" s="79">
        <f t="shared" si="1"/>
        <v>0.86421214632413867</v>
      </c>
      <c r="H13" s="82">
        <f t="shared" si="0"/>
        <v>18.734153344563747</v>
      </c>
      <c r="I13" s="83"/>
      <c r="J13" s="84"/>
      <c r="K13" s="84"/>
      <c r="L13" s="84"/>
      <c r="M13" s="84"/>
      <c r="N13" s="84"/>
      <c r="O13" s="84"/>
      <c r="P13" s="84"/>
      <c r="Q13" s="84"/>
    </row>
    <row r="14" spans="1:18" x14ac:dyDescent="0.2">
      <c r="A14" s="153"/>
      <c r="B14" s="85" t="s">
        <v>54</v>
      </c>
      <c r="C14" s="86">
        <v>6875.2644487427488</v>
      </c>
      <c r="D14" s="86">
        <v>7536.6192614770453</v>
      </c>
      <c r="E14" s="86">
        <v>8549.8373574782054</v>
      </c>
      <c r="F14" s="86">
        <v>8535.3686153846156</v>
      </c>
      <c r="G14" s="87">
        <f t="shared" si="1"/>
        <v>100</v>
      </c>
      <c r="H14" s="88">
        <f t="shared" si="0"/>
        <v>-0.16922827287392217</v>
      </c>
      <c r="I14" s="83"/>
      <c r="J14" s="84"/>
      <c r="K14" s="84"/>
      <c r="L14" s="84"/>
      <c r="M14" s="84"/>
      <c r="N14" s="84"/>
      <c r="O14" s="84"/>
      <c r="P14" s="84"/>
      <c r="Q14" s="84"/>
    </row>
    <row r="15" spans="1:18" x14ac:dyDescent="0.2">
      <c r="A15" s="91" t="s">
        <v>35</v>
      </c>
      <c r="B15" s="92"/>
      <c r="C15" s="86">
        <v>497.23172147001941</v>
      </c>
      <c r="D15" s="86">
        <v>623.32941260336463</v>
      </c>
      <c r="E15" s="86">
        <v>698.65258215962444</v>
      </c>
      <c r="F15" s="86">
        <v>825.54707692307693</v>
      </c>
      <c r="G15" s="93" t="s">
        <v>62</v>
      </c>
      <c r="H15" s="88">
        <f t="shared" si="0"/>
        <v>18.162746120712153</v>
      </c>
      <c r="I15" s="83"/>
      <c r="J15" s="84"/>
      <c r="K15" s="84"/>
      <c r="L15" s="84"/>
      <c r="M15" s="84"/>
      <c r="N15" s="84"/>
      <c r="O15" s="84"/>
      <c r="P15" s="84"/>
      <c r="Q15" s="84"/>
    </row>
    <row r="16" spans="1:18" x14ac:dyDescent="0.2">
      <c r="A16" s="153" t="s">
        <v>63</v>
      </c>
      <c r="B16" s="154"/>
      <c r="C16" s="86">
        <v>12998.465918762093</v>
      </c>
      <c r="D16" s="86">
        <v>14028.517821499856</v>
      </c>
      <c r="E16" s="86">
        <v>14751.142857142855</v>
      </c>
      <c r="F16" s="86">
        <v>14305.103999999998</v>
      </c>
      <c r="G16" s="93" t="s">
        <v>62</v>
      </c>
      <c r="H16" s="88">
        <f t="shared" si="0"/>
        <v>-3.0237579654845175</v>
      </c>
      <c r="I16" s="83"/>
      <c r="J16" s="84"/>
      <c r="K16" s="84"/>
      <c r="L16" s="84"/>
      <c r="M16" s="84"/>
      <c r="N16" s="84"/>
      <c r="O16" s="84"/>
      <c r="P16" s="84"/>
      <c r="Q16" s="84"/>
    </row>
    <row r="17" spans="1:17" x14ac:dyDescent="0.2">
      <c r="A17" s="94" t="s">
        <v>64</v>
      </c>
      <c r="B17" s="95"/>
      <c r="C17" s="83"/>
      <c r="D17" s="83"/>
      <c r="E17" s="83"/>
      <c r="F17" s="83"/>
      <c r="G17" s="83"/>
      <c r="H17" s="83"/>
      <c r="I17" s="83"/>
      <c r="J17" s="84"/>
      <c r="K17" s="84"/>
      <c r="L17" s="84"/>
      <c r="M17" s="84"/>
      <c r="N17" s="84"/>
      <c r="O17" s="84"/>
      <c r="P17" s="84"/>
      <c r="Q17" s="84"/>
    </row>
    <row r="18" spans="1:17" x14ac:dyDescent="0.2">
      <c r="A18" s="96" t="s">
        <v>65</v>
      </c>
      <c r="B18" s="95"/>
      <c r="C18" s="83"/>
      <c r="D18" s="83"/>
      <c r="E18" s="83"/>
      <c r="F18" s="83"/>
      <c r="G18" s="83"/>
      <c r="H18" s="83"/>
      <c r="I18" s="83"/>
      <c r="J18" s="84"/>
      <c r="K18" s="84"/>
      <c r="L18" s="84"/>
      <c r="M18" s="84"/>
      <c r="N18" s="84"/>
      <c r="O18" s="84"/>
      <c r="P18" s="84"/>
      <c r="Q18" s="84"/>
    </row>
    <row r="19" spans="1:17" s="99" customFormat="1" x14ac:dyDescent="0.2">
      <c r="A19" s="96" t="s">
        <v>66</v>
      </c>
      <c r="B19" s="97"/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</row>
    <row r="20" spans="1:17" s="101" customFormat="1" x14ac:dyDescent="0.2">
      <c r="A20" s="96" t="s">
        <v>67</v>
      </c>
      <c r="B20" s="95"/>
      <c r="C20" s="83"/>
      <c r="D20" s="83"/>
      <c r="E20" s="83"/>
      <c r="F20" s="83"/>
      <c r="G20" s="83"/>
      <c r="H20" s="83"/>
      <c r="I20" s="83"/>
      <c r="J20" s="100"/>
      <c r="K20" s="100"/>
      <c r="L20" s="100"/>
      <c r="M20" s="100"/>
      <c r="N20" s="100"/>
      <c r="O20" s="100"/>
      <c r="P20" s="100"/>
      <c r="Q20" s="100"/>
    </row>
    <row r="21" spans="1:17" ht="12.6" customHeight="1" x14ac:dyDescent="0.2">
      <c r="A21" s="102" t="s">
        <v>68</v>
      </c>
      <c r="B21" s="103"/>
      <c r="C21" s="104"/>
      <c r="D21" s="104"/>
      <c r="E21" s="104"/>
      <c r="F21" s="104"/>
      <c r="G21" s="104"/>
      <c r="H21" s="104"/>
      <c r="I21" s="104"/>
      <c r="J21" s="84"/>
      <c r="K21" s="84"/>
      <c r="L21" s="84"/>
      <c r="M21" s="84"/>
      <c r="N21" s="84"/>
      <c r="O21" s="84"/>
      <c r="P21" s="84"/>
      <c r="Q21" s="84"/>
    </row>
    <row r="22" spans="1:17" x14ac:dyDescent="0.2">
      <c r="B22" s="10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x14ac:dyDescent="0.2">
      <c r="B23" s="10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x14ac:dyDescent="0.2">
      <c r="B24" s="105"/>
      <c r="C24" s="84"/>
      <c r="D24" s="84"/>
      <c r="E24" s="84"/>
      <c r="F24" s="90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x14ac:dyDescent="0.2">
      <c r="B25" s="10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x14ac:dyDescent="0.2">
      <c r="B26" s="10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x14ac:dyDescent="0.2">
      <c r="B27" s="105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x14ac:dyDescent="0.2">
      <c r="B28" s="105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x14ac:dyDescent="0.2">
      <c r="B29" s="105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x14ac:dyDescent="0.2">
      <c r="B30" s="10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x14ac:dyDescent="0.2">
      <c r="B31" s="10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x14ac:dyDescent="0.2">
      <c r="B32" s="10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x14ac:dyDescent="0.2">
      <c r="B33" s="105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x14ac:dyDescent="0.2">
      <c r="B34" s="10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 x14ac:dyDescent="0.2">
      <c r="B35" s="10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x14ac:dyDescent="0.2">
      <c r="B36" s="10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x14ac:dyDescent="0.2">
      <c r="B37" s="10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 x14ac:dyDescent="0.2">
      <c r="B38" s="10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x14ac:dyDescent="0.2">
      <c r="B39" s="10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x14ac:dyDescent="0.2">
      <c r="B40" s="10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</sheetData>
  <mergeCells count="9">
    <mergeCell ref="F2:G2"/>
    <mergeCell ref="H2:H3"/>
    <mergeCell ref="A4:A6"/>
    <mergeCell ref="A7:A14"/>
    <mergeCell ref="A16:B16"/>
    <mergeCell ref="A2:B3"/>
    <mergeCell ref="C2:C3"/>
    <mergeCell ref="D2:D3"/>
    <mergeCell ref="E2:E3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N23" sqref="N23"/>
    </sheetView>
  </sheetViews>
  <sheetFormatPr baseColWidth="10" defaultRowHeight="15" x14ac:dyDescent="0.25"/>
  <cols>
    <col min="1" max="1" width="11.42578125" style="113"/>
    <col min="2" max="8" width="10.140625" style="113" customWidth="1"/>
    <col min="9" max="9" width="10.140625" style="120" customWidth="1"/>
    <col min="10" max="10" width="10.140625" style="113" customWidth="1"/>
    <col min="11" max="16384" width="11.42578125" style="113"/>
  </cols>
  <sheetData>
    <row r="1" spans="1:10" x14ac:dyDescent="0.25">
      <c r="A1" s="129" t="s">
        <v>70</v>
      </c>
    </row>
    <row r="2" spans="1:10" s="119" customFormat="1" x14ac:dyDescent="0.25">
      <c r="A2" s="122"/>
      <c r="B2" s="123">
        <v>2010</v>
      </c>
      <c r="C2" s="123">
        <v>2011</v>
      </c>
      <c r="D2" s="123">
        <v>2012</v>
      </c>
      <c r="E2" s="123">
        <v>2013</v>
      </c>
      <c r="F2" s="123">
        <v>2014</v>
      </c>
      <c r="G2" s="123">
        <v>2015</v>
      </c>
      <c r="H2" s="123">
        <v>2016</v>
      </c>
      <c r="I2" s="123">
        <v>2017</v>
      </c>
      <c r="J2" s="123">
        <v>2018</v>
      </c>
    </row>
    <row r="3" spans="1:10" x14ac:dyDescent="0.25">
      <c r="A3" s="124" t="s">
        <v>12</v>
      </c>
      <c r="B3" s="125">
        <v>0.30403062381268481</v>
      </c>
      <c r="C3" s="125">
        <v>0.29048967244862889</v>
      </c>
      <c r="D3" s="125">
        <v>0.26636175351595981</v>
      </c>
      <c r="E3" s="125">
        <v>0.31526511098253651</v>
      </c>
      <c r="F3" s="125">
        <v>0.30988675872874222</v>
      </c>
      <c r="G3" s="125">
        <v>0.29234749075556948</v>
      </c>
      <c r="H3" s="125">
        <v>0.28263275625911632</v>
      </c>
      <c r="I3" s="126">
        <v>0.24356504193701534</v>
      </c>
      <c r="J3" s="126">
        <v>0.215351049824238</v>
      </c>
    </row>
    <row r="4" spans="1:10" x14ac:dyDescent="0.25">
      <c r="A4" s="124" t="s">
        <v>11</v>
      </c>
      <c r="B4" s="125">
        <v>0.13313056555582611</v>
      </c>
      <c r="C4" s="125">
        <v>0.15003163676519951</v>
      </c>
      <c r="D4" s="125">
        <v>0.13012678721104509</v>
      </c>
      <c r="E4" s="125">
        <v>0.14861766823484709</v>
      </c>
      <c r="F4" s="125">
        <v>0.14112914599202669</v>
      </c>
      <c r="G4" s="125">
        <v>0.14742218582737071</v>
      </c>
      <c r="H4" s="125">
        <v>0.12976569420726869</v>
      </c>
      <c r="I4" s="126">
        <v>0.11966037173512518</v>
      </c>
      <c r="J4" s="126">
        <v>0.11203022875816999</v>
      </c>
    </row>
    <row r="5" spans="1:10" s="121" customFormat="1" x14ac:dyDescent="0.25">
      <c r="A5" s="127" t="s">
        <v>54</v>
      </c>
      <c r="B5" s="128">
        <v>0.21914704643999999</v>
      </c>
      <c r="C5" s="128">
        <v>0.2223668774</v>
      </c>
      <c r="D5" s="128">
        <v>0.20140860880999997</v>
      </c>
      <c r="E5" s="128">
        <v>0.23468386085999998</v>
      </c>
      <c r="F5" s="128">
        <v>0.22855704308999999</v>
      </c>
      <c r="G5" s="128">
        <v>0.22136048695999999</v>
      </c>
      <c r="H5" s="128">
        <v>0.20622980385</v>
      </c>
      <c r="I5" s="128">
        <v>0.18</v>
      </c>
      <c r="J5" s="128">
        <v>0.16</v>
      </c>
    </row>
    <row r="6" spans="1:10" x14ac:dyDescent="0.25">
      <c r="A6" s="96" t="s">
        <v>74</v>
      </c>
    </row>
    <row r="7" spans="1:10" x14ac:dyDescent="0.25">
      <c r="A7" s="96" t="s">
        <v>73</v>
      </c>
    </row>
    <row r="8" spans="1:10" x14ac:dyDescent="0.25">
      <c r="A8" s="96" t="s">
        <v>72</v>
      </c>
    </row>
    <row r="9" spans="1:10" x14ac:dyDescent="0.25">
      <c r="A9" s="94" t="s">
        <v>71</v>
      </c>
      <c r="B9" s="9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Figure V2.1-1</vt:lpstr>
      <vt:lpstr>Source Figure V2.1-1</vt:lpstr>
      <vt:lpstr>Figure V2.1-2</vt:lpstr>
      <vt:lpstr>Figure V2.1-2 (Complémentaire)</vt:lpstr>
      <vt:lpstr>Figure V2.1-3</vt:lpstr>
      <vt:lpstr>Source Figure V2.1-3</vt:lpstr>
      <vt:lpstr>Figure V2.1E1-2</vt:lpstr>
      <vt:lpstr>Figure V2.1E2-1</vt:lpstr>
      <vt:lpstr>'Figure V2.1E1-2'!Zone_d_impression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Yannig PONS</dc:creator>
  <cp:lastModifiedBy>GAUTIER Nadine</cp:lastModifiedBy>
  <dcterms:created xsi:type="dcterms:W3CDTF">2020-07-13T08:29:16Z</dcterms:created>
  <dcterms:modified xsi:type="dcterms:W3CDTF">2020-10-16T13:27:55Z</dcterms:modified>
</cp:coreProperties>
</file>