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bookViews>
  <sheets>
    <sheet name="SOMMAIRE" sheetId="14" r:id="rId1"/>
    <sheet name="schéma commentaire FT 1.4" sheetId="7" r:id="rId2"/>
    <sheet name="Figure 1.4-1 " sheetId="4" r:id="rId3"/>
    <sheet name="Figure 1.4-2" sheetId="5" r:id="rId4"/>
    <sheet name="Figure 1.4-3 " sheetId="8" r:id="rId5"/>
    <sheet name="Figure 1.4-4 " sheetId="9" r:id="rId6"/>
    <sheet name=" Figure 1.4-5" sheetId="10" r:id="rId7"/>
    <sheet name="Figure 1.4-6 " sheetId="11" r:id="rId8"/>
    <sheet name="Sources figure 1.4-6 " sheetId="12" r:id="rId9"/>
    <sheet name="Figure 1.4-7 " sheetId="13" r:id="rId10"/>
  </sheets>
  <externalReferences>
    <externalReference r:id="rId11"/>
  </externalReferences>
  <definedNames>
    <definedName name="MiseAJour" localSheetId="6">[1]!MiseAJour</definedName>
    <definedName name="MiseAJour">[1]!MiseAJour</definedName>
    <definedName name="_xlnm.Print_Area" localSheetId="2">'Figure 1.4-1 '!$A$1:$G$46</definedName>
    <definedName name="_xlnm.Print_Area" localSheetId="4">'Figure 1.4-3 '!$B$1:$C$51</definedName>
    <definedName name="_xlnm.Print_Area" localSheetId="5">'Figure 1.4-4 '!$A$1:$L$30</definedName>
    <definedName name="_xlnm.Print_Area" localSheetId="7">'Figure 1.4-6 '!$A$1:$G$26</definedName>
    <definedName name="_xlnm.Print_Area" localSheetId="1">'schéma commentaire FT 1.4'!$A$1:$I$19</definedName>
    <definedName name="_xlnm.Print_Area" localSheetId="8">'Sources figure 1.4-6 '!$A$1:$F$31</definedName>
  </definedNames>
  <calcPr calcId="152511"/>
</workbook>
</file>

<file path=xl/calcChain.xml><?xml version="1.0" encoding="utf-8"?>
<calcChain xmlns="http://schemas.openxmlformats.org/spreadsheetml/2006/main">
  <c r="G31" i="4" l="1"/>
  <c r="E31" i="4"/>
  <c r="C27" i="12" l="1"/>
  <c r="C26" i="12"/>
  <c r="C25" i="12"/>
  <c r="C24" i="12"/>
  <c r="C23" i="12"/>
  <c r="D22" i="12"/>
  <c r="C22" i="12"/>
  <c r="C21" i="12"/>
  <c r="C20" i="12"/>
  <c r="C19" i="12"/>
  <c r="C18" i="12"/>
  <c r="C17" i="12"/>
  <c r="C16" i="12"/>
  <c r="C15" i="12"/>
  <c r="C14" i="12"/>
  <c r="C13" i="12"/>
  <c r="C12" i="12"/>
  <c r="A5" i="12"/>
  <c r="A6" i="12" s="1"/>
  <c r="A7" i="12" s="1"/>
  <c r="A8" i="12" s="1"/>
  <c r="A9" i="12" s="1"/>
  <c r="A10" i="12" s="1"/>
  <c r="A11" i="12" s="1"/>
  <c r="A12" i="12" s="1"/>
  <c r="A13" i="12" s="1"/>
  <c r="A14" i="12" s="1"/>
  <c r="C18" i="11"/>
  <c r="D4" i="10"/>
  <c r="D10" i="10" s="1"/>
  <c r="E4" i="10" s="1"/>
  <c r="E46" i="8"/>
  <c r="E41" i="8"/>
  <c r="E37" i="8"/>
  <c r="E35" i="8"/>
  <c r="E33" i="8"/>
  <c r="E31" i="8"/>
  <c r="E28" i="8"/>
  <c r="E26" i="8"/>
  <c r="E23" i="8"/>
  <c r="D22" i="8"/>
  <c r="E20" i="8"/>
  <c r="E18" i="8"/>
  <c r="E16" i="8"/>
  <c r="E14" i="8"/>
  <c r="E10" i="8"/>
  <c r="E8" i="8"/>
  <c r="E5" i="8"/>
  <c r="E43" i="8" s="1"/>
  <c r="E47" i="8" s="1"/>
</calcChain>
</file>

<file path=xl/sharedStrings.xml><?xml version="1.0" encoding="utf-8"?>
<sst xmlns="http://schemas.openxmlformats.org/spreadsheetml/2006/main" count="214" uniqueCount="153">
  <si>
    <t>Agriculture et Alimentation</t>
  </si>
  <si>
    <t>Europe et Affaires étrangères</t>
  </si>
  <si>
    <t>Transition écologique et solidaire</t>
  </si>
  <si>
    <t>Ministères</t>
  </si>
  <si>
    <t>Effectifs physiques payés sur le plafond d’emplois du ministère</t>
  </si>
  <si>
    <t>Effectifs physiques en fonction dans le ministère</t>
  </si>
  <si>
    <t>Effectifs physiques gérés par le ministère</t>
  </si>
  <si>
    <t>Total</t>
  </si>
  <si>
    <t>dont en position de détachement externe, hors cadres, MAD ou affectés sortants (PNA) du ministère</t>
  </si>
  <si>
    <t>dont en disponibilité, congé parental ou congé de longue durée</t>
  </si>
  <si>
    <t>Armées</t>
  </si>
  <si>
    <t>Personnels civils</t>
  </si>
  <si>
    <t xml:space="preserve">Personnels militaires </t>
  </si>
  <si>
    <r>
      <t>Culture</t>
    </r>
    <r>
      <rPr>
        <vertAlign val="superscript"/>
        <sz val="10"/>
        <rFont val="Arial"/>
        <family val="2"/>
      </rPr>
      <t>(1)</t>
    </r>
  </si>
  <si>
    <t xml:space="preserve">Ministères économiques et financiers </t>
  </si>
  <si>
    <t>Économie et Finances, Action et Comptes publics</t>
  </si>
  <si>
    <r>
      <t>Caisse des dépôts et des consignations</t>
    </r>
    <r>
      <rPr>
        <i/>
        <vertAlign val="superscript"/>
        <sz val="10"/>
        <rFont val="Arial"/>
        <family val="2"/>
      </rPr>
      <t>(2)</t>
    </r>
  </si>
  <si>
    <t>Éducation nationale, Enseignement supérieur, Recherche et Innovation</t>
  </si>
  <si>
    <t>Intérieur, Cohésion des territoires et Outre-Mer</t>
  </si>
  <si>
    <t>Police nationale</t>
  </si>
  <si>
    <t xml:space="preserve">Hors police nationale </t>
  </si>
  <si>
    <r>
      <t>Justice</t>
    </r>
    <r>
      <rPr>
        <vertAlign val="superscript"/>
        <sz val="10"/>
        <rFont val="Arial"/>
        <family val="2"/>
      </rPr>
      <t>(3)</t>
    </r>
  </si>
  <si>
    <r>
      <t>Ministères sociaux</t>
    </r>
    <r>
      <rPr>
        <vertAlign val="superscript"/>
        <sz val="10"/>
        <rFont val="Arial"/>
        <family val="2"/>
      </rPr>
      <t>(4)</t>
    </r>
  </si>
  <si>
    <t>Services du Premier ministre</t>
  </si>
  <si>
    <t>Services généraux, Cabinets, Commissions rattachées aux services centraux</t>
  </si>
  <si>
    <t>Cour des comptes</t>
  </si>
  <si>
    <t>Secrétariat général de la défense et de la sécurité nationale</t>
  </si>
  <si>
    <t>Dila</t>
  </si>
  <si>
    <t>Cnil</t>
  </si>
  <si>
    <t>Le Cese</t>
  </si>
  <si>
    <t>Conseil d’État</t>
  </si>
  <si>
    <t>nd</t>
  </si>
  <si>
    <t xml:space="preserve">           Aviation civile</t>
  </si>
  <si>
    <t xml:space="preserve">           Hors aviation civile </t>
  </si>
  <si>
    <t>Source : Enquête annuelle Transparence de l’emploi et mobilité statutaire. Traitement DGAFP – SDessi.</t>
  </si>
  <si>
    <t>Champ : Ensemble des personnels des ministères hors établissements publics.</t>
  </si>
  <si>
    <t xml:space="preserve">(1) Y compris opérateurs en délégation de gestion : BNF, Musée du Louvre, Musée Rodin et le CNSM de Lyon. </t>
  </si>
  <si>
    <t>(2) Effectifs sous statut de fonctionnaire uniquement.</t>
  </si>
  <si>
    <t>(3) Y compris établissements publics administratifs rattachés.</t>
  </si>
  <si>
    <t xml:space="preserve">(4) Y compris les agences régionales de santé (ARS). </t>
  </si>
  <si>
    <t xml:space="preserve">(5) Personnels BIATSS uniquement. </t>
  </si>
  <si>
    <t>nd : données non disponibles, non communiquées ou manquantes.</t>
  </si>
  <si>
    <t>Culture</t>
  </si>
  <si>
    <t>Justice</t>
  </si>
  <si>
    <t>Source : Enquête annuelle Transparence de l’emploi et mobilité statutaire. Traitement DGAFP–SDessi.</t>
  </si>
  <si>
    <t xml:space="preserve">Champ : Ensemble des personnels, hors militaires et emplois aidés, des établissements publics administratifs. </t>
  </si>
  <si>
    <t>Note : L’enquête Tems va faire l’objet d’une démarche qualité de manière à s’assurer de l’adéquation des données produites et diffusées avec les besoins des utilisateurs. En particulier, les résultats présentés dans ce tableau ne couvrent qu’une faible partie du champ, souffrent de problèmes de collecte d’information par les ministères et sont dès lors très difficiles à interpréter.</t>
  </si>
  <si>
    <t>Figure 1.4-1 : Effectifs physiques « payés par », « en fonction dans » et « gérés par » les ministères au 31 décembre 2019</t>
  </si>
  <si>
    <t>Passage des effectifs payés sur le plafond d’emplois du ministère aux effectifs en fonction et gérés</t>
  </si>
  <si>
    <t>(4)</t>
  </si>
  <si>
    <t>(1)</t>
  </si>
  <si>
    <t>(1) + : ajout des effectifs en fonction, non comptabilisés dans le plafond d’emplois du ministère ;
      - : retrait des effectifs inclus dans le plafond d’emplois du ministère et en fonction hors du ministère.</t>
  </si>
  <si>
    <t>(2) Remboursement sur titre II hors plafond, ou titre III, ou sans remboursement.</t>
  </si>
  <si>
    <t>(3) Remboursement sur titre II ou sans remboursement, par exemple personnels à destination des établissements publics administratifs sous tutelle du ministère (écoles de formation, etc.).</t>
  </si>
  <si>
    <t>(4) + : ajout des effectifs gérés, non comptabilisés dans le plafond d’emplois du ministère, éventuellement inclus dans le titre II des dépenses de personnel mais hors plafond ;
        - : retrait des effectifs inclus dans le plafond d’emplois du ministère et non gérés par lui.</t>
  </si>
  <si>
    <t>(5) Rémunération imputée sur le titre II d’un autre ministère (personnel payé directement par cet autre ministère ou par le ministère d’origine dans le cadre d’une délégation de gestion ou d’un transfert d’emplois en gestion) ou sur le budget d’une entité autre qu’un ministère.</t>
  </si>
  <si>
    <t>(6) Rémunération imputée sur le titre II du ministère (personnel payé directement par le ministère d’accueil ou payé par le ministère d’origine dans le cadre d’une délégation de gestion).</t>
  </si>
  <si>
    <t>Figure 1.4-3 : Répartition indicative par mission des plafonds ministériels d'autorisation d'emplois</t>
  </si>
  <si>
    <t>Missions</t>
  </si>
  <si>
    <t>ETPT 2020</t>
  </si>
  <si>
    <t>ETPT 2021</t>
  </si>
  <si>
    <t>Europe et affaires étrangères</t>
  </si>
  <si>
    <t>Action extérieure de l'État</t>
  </si>
  <si>
    <t>Aide publique au développement</t>
  </si>
  <si>
    <t>Solidarités et santé</t>
  </si>
  <si>
    <t>Solidarité, insertion et égalité des chances</t>
  </si>
  <si>
    <t>Agriculture et alimentation</t>
  </si>
  <si>
    <t>Agriculture, alimentation, forêt et affaires rurales</t>
  </si>
  <si>
    <t>Enseignement scolaire</t>
  </si>
  <si>
    <t>Recherche et enseignement supérieur</t>
  </si>
  <si>
    <t>Défense</t>
  </si>
  <si>
    <t>Transition écologique</t>
  </si>
  <si>
    <t>Écologie, développement et mobilité durables</t>
  </si>
  <si>
    <t>Economie, finances et Relance</t>
  </si>
  <si>
    <t>Gestion des finances publiques et des ressources humaines</t>
  </si>
  <si>
    <t>Économie</t>
  </si>
  <si>
    <t>Éducation nationale, jeunesse et sports</t>
  </si>
  <si>
    <t>Sport, jeunesse et vie associative</t>
  </si>
  <si>
    <t>Enseignement supérieur, recherche et innovation</t>
  </si>
  <si>
    <t>Intérieur</t>
  </si>
  <si>
    <t>Administration générale et territoriale de l'État</t>
  </si>
  <si>
    <t>Sécurités</t>
  </si>
  <si>
    <t>Cohésion des territoires</t>
  </si>
  <si>
    <t>Outre-mer</t>
  </si>
  <si>
    <t>Anciens combattants, mémoire et liens avec la nation</t>
  </si>
  <si>
    <t>Conseil et contrôle de l'État</t>
  </si>
  <si>
    <t>Direction de l'action du Gouvernement</t>
  </si>
  <si>
    <t>Travail, de l'emploi et de l'insertion</t>
  </si>
  <si>
    <t>Travail et emploi</t>
  </si>
  <si>
    <t>Total budget général</t>
  </si>
  <si>
    <t>Contrôle et exploitation aériens</t>
  </si>
  <si>
    <t>Publications officielles et information administrative</t>
  </si>
  <si>
    <t>Total budgets annexes</t>
  </si>
  <si>
    <t>Source : Loi de finances initiale (LFI) 2020 et 2021 - Direction du budget.</t>
  </si>
  <si>
    <t>Note : L'appellation des ministères renvoie à la nomenclature d'exécution de la loi de finances initiale de l'année.</t>
  </si>
  <si>
    <t>Tableau 1.4-4: Évolution des plafonds ministériels d'autorisations d'emplois entre 2020 et 2021</t>
  </si>
  <si>
    <t>Ministères (format LFI 2021)</t>
  </si>
  <si>
    <t>Plafond des autorisations d'emplois 
en LFI 2020
(en ETPT)</t>
  </si>
  <si>
    <r>
      <t xml:space="preserve">Solde des créations et suppressions d'emplois 
(en ETPT) 
</t>
    </r>
    <r>
      <rPr>
        <i/>
        <sz val="8"/>
        <rFont val="Arial"/>
        <family val="2"/>
      </rPr>
      <t>(1)</t>
    </r>
  </si>
  <si>
    <t>Correction technique du plafond 
(en ETPT)</t>
  </si>
  <si>
    <t>Impact des mesures de transferts (entre ministères ou avec des opérateurs) et de périmètre (hors décentralisation)
(en ETPT)</t>
  </si>
  <si>
    <t>Impact de la décentralisation
(en ETPT)</t>
  </si>
  <si>
    <t>Plafond des autorisations d'emplois en LFI 2021
(en ETPT)</t>
  </si>
  <si>
    <t>(a)</t>
  </si>
  <si>
    <t>(b)</t>
  </si>
  <si>
    <t xml:space="preserve">(c) </t>
  </si>
  <si>
    <t>(d)</t>
  </si>
  <si>
    <t>(e)</t>
  </si>
  <si>
    <t>(a)+(b)+(c)+(d)+(e)</t>
  </si>
  <si>
    <t>Cohésion des territoires et relations avec les collectivités territoriales</t>
  </si>
  <si>
    <t xml:space="preserve">Contrôle et exploitation aériens </t>
  </si>
  <si>
    <t xml:space="preserve">Publications officielles et information administrative </t>
  </si>
  <si>
    <t>Source : Loi de finances initiale (LFI) 2020 et LFI 2021 - Direction du budget.</t>
  </si>
  <si>
    <t>Note : L'appellation des ministères renvoie à la nomenclature d'exécution de la loi de finances initiale de l'année 2021</t>
  </si>
  <si>
    <t>Tableau 1.4-5 : Évolution des plafonds ministériels d'autorisation d'emplois</t>
  </si>
  <si>
    <r>
      <rPr>
        <b/>
        <sz val="8"/>
        <rFont val="Arial"/>
        <family val="2"/>
      </rPr>
      <t>Total ministères (budget général)</t>
    </r>
    <r>
      <rPr>
        <sz val="8"/>
        <rFont val="Arial"/>
        <family val="2"/>
      </rPr>
      <t xml:space="preserve"> (arrondis en milliers d'ETPT)</t>
    </r>
  </si>
  <si>
    <t>Plafond d'emplois de l'année précédente</t>
  </si>
  <si>
    <t>Prise en compte de l'impact sur l'année du schéma d'emplois de l'année précédente</t>
  </si>
  <si>
    <t xml:space="preserve">Prise en compte du schéma d'emplois de l'année </t>
  </si>
  <si>
    <t>Impact des mesures de transferts et de périmètre (hors décentralisation)</t>
  </si>
  <si>
    <t>Impact de la décentralisation</t>
  </si>
  <si>
    <t>Ajustement technique du plafond</t>
  </si>
  <si>
    <t xml:space="preserve">Plafond d'emplois de l'année </t>
  </si>
  <si>
    <t>Source : Direction du budget.</t>
  </si>
  <si>
    <t>Champ : Budget général de l'État, hors budgets annexes.</t>
  </si>
  <si>
    <t>(en milliers)</t>
  </si>
  <si>
    <t>Source : Direction du budget. Projet de loi de finances.</t>
  </si>
  <si>
    <t>Champ : Budget général de l'État (hors budgets annexes), hors appelés, hors mesures d'ordre et hors décentralisation.</t>
  </si>
  <si>
    <t>Note : Les chiffres présentés ici (en ETP et en milliers) correspondent au solde des créations/suppressions de postes, à périmètre constant.</t>
  </si>
  <si>
    <t>À partir de 2006, les emplois budgétaires ne peuvent plus être suivis en tant que tels ; ils peuvent néanmoins être comparés aux ETP.</t>
  </si>
  <si>
    <t>BG (hors BA)</t>
  </si>
  <si>
    <t>Année</t>
  </si>
  <si>
    <t>Emplois budgétaires</t>
  </si>
  <si>
    <t>Champ : budget général de l'État (hors budgets annexes), hors appelés et hors mesures d'ordre.</t>
  </si>
  <si>
    <t>Note de lecture : les chiffres présentés ici (en ETP et en milliers) correspondent au solde des créations/suppressions de postes, à périmètre constant.</t>
  </si>
  <si>
    <t xml:space="preserve">Tableau 1.4-7: Consommation des emplois par ministère </t>
  </si>
  <si>
    <t xml:space="preserve">Ministères
</t>
  </si>
  <si>
    <t>Consommation d'ETPT en 2019</t>
  </si>
  <si>
    <t>Plafond d'autorisation d'emplois LFR 2020
(a)</t>
  </si>
  <si>
    <t>Transferts en cours de gestion 2020
(b)</t>
  </si>
  <si>
    <t>Consommation des emplois 2020 en ETPT
(c)</t>
  </si>
  <si>
    <t>Écart constaté entre consommation 2020 et plafond LFR 2020 corrigé des transferts en cours de gestion (en ETPT)
( c ) - [(a)+(b)]</t>
  </si>
  <si>
    <t>Total Budget général</t>
  </si>
  <si>
    <t>Source : Loi de règlement pour 2020 - Direction du budget.</t>
  </si>
  <si>
    <t>Lecture : La consommation des emplois (c) en 2020 est à comparer au plafond autorisé en loi de finances 2020 (a) corrigé des transferts d'emplois intervenus en cours de gestion (b). Pour le ministère de l'Agriculture et de l'alimentation, la consommation des emplois en 2020 est de 29 883, le plafond d'autorisation est de 29 795 et les transferts en cours de gestion de 3.</t>
  </si>
  <si>
    <t>Note : L'appellation des ministères renvoie à la nomenclature d'exécution de la loi de finances initiale de la dernière année. les données de l'année précédentes sont modifiées par rapport à la publication du rapport annuel précédent pour tenir compte des changements de périmètres ministériels entre les deux publications.</t>
  </si>
  <si>
    <t>Solde des créations/suppressions de postes en ETP en LFI</t>
  </si>
  <si>
    <t>Figure 1.4-6 : Évolution des autorisations d'emplois dans le budget général de l'État en Loi de finance initiale depuis 1998</t>
  </si>
  <si>
    <t>Source figure 1.4-6 : Évolution de l'autorisation d'emplois dans le budget général de l'État en LFI</t>
  </si>
  <si>
    <t>À partir de 2006, les emplois budgétaires ne peuvent plus être suivis en tant que tels ; ils peuvent néanmoins être comparés aux ETPT.</t>
  </si>
  <si>
    <t>Équivalent temps plein (ETPT)</t>
  </si>
  <si>
    <t>Figure 1.4-2 : Effectifs physiques « payés par », « en fonction dans » et « gérés par » les établissements publics administratifs au 31 décembre</t>
  </si>
  <si>
    <t>données non maintenues en raison de difficultés à collecter les données sur les établissements publics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</si>
</sst>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28" x14ac:knownFonts="1">
    <font>
      <sz val="11"/>
      <color theme="1"/>
      <name val="Calibri"/>
      <family val="2"/>
      <scheme val="minor"/>
    </font>
    <font>
      <sz val="11"/>
      <color theme="1"/>
      <name val="Calibri"/>
      <family val="2"/>
      <scheme val="minor"/>
    </font>
    <font>
      <i/>
      <sz val="11"/>
      <color theme="1"/>
      <name val="Calibri"/>
      <family val="2"/>
      <scheme val="minor"/>
    </font>
    <font>
      <sz val="10"/>
      <name val="Arial"/>
      <family val="2"/>
    </font>
    <font>
      <b/>
      <sz val="10"/>
      <name val="Arial"/>
      <family val="2"/>
    </font>
    <font>
      <i/>
      <sz val="10"/>
      <name val="Arial"/>
      <family val="2"/>
    </font>
    <font>
      <sz val="10"/>
      <name val="Arial"/>
      <family val="2"/>
    </font>
    <font>
      <sz val="10"/>
      <color indexed="8"/>
      <name val="Arial"/>
      <family val="2"/>
    </font>
    <font>
      <vertAlign val="superscript"/>
      <sz val="10"/>
      <name val="Arial"/>
      <family val="2"/>
    </font>
    <font>
      <i/>
      <vertAlign val="superscript"/>
      <sz val="10"/>
      <name val="Arial"/>
      <family val="2"/>
    </font>
    <font>
      <b/>
      <i/>
      <sz val="10"/>
      <name val="Arial"/>
      <family val="2"/>
    </font>
    <font>
      <sz val="8"/>
      <color rgb="FFFF0000"/>
      <name val="Arial"/>
      <family val="2"/>
    </font>
    <font>
      <sz val="8"/>
      <name val="Arial"/>
      <family val="2"/>
    </font>
    <font>
      <sz val="9"/>
      <name val="Arial"/>
      <family val="2"/>
    </font>
    <font>
      <sz val="10"/>
      <color rgb="FFFF0000"/>
      <name val="Arial"/>
      <family val="2"/>
    </font>
    <font>
      <b/>
      <u/>
      <sz val="10"/>
      <name val="Arial"/>
      <family val="2"/>
    </font>
    <font>
      <b/>
      <sz val="8"/>
      <name val="Arial"/>
      <family val="2"/>
    </font>
    <font>
      <i/>
      <sz val="8"/>
      <name val="Arial"/>
      <family val="2"/>
    </font>
    <font>
      <i/>
      <sz val="8"/>
      <color indexed="10"/>
      <name val="Arial"/>
      <family val="2"/>
    </font>
    <font>
      <sz val="8"/>
      <color indexed="10"/>
      <name val="Arial"/>
      <family val="2"/>
    </font>
    <font>
      <sz val="8"/>
      <color indexed="17"/>
      <name val="Arial"/>
      <family val="2"/>
    </font>
    <font>
      <b/>
      <sz val="8"/>
      <color indexed="17"/>
      <name val="Arial"/>
      <family val="2"/>
    </font>
    <font>
      <b/>
      <i/>
      <sz val="8"/>
      <name val="Arial"/>
      <family val="2"/>
    </font>
    <font>
      <b/>
      <sz val="8"/>
      <color indexed="10"/>
      <name val="Arial"/>
      <family val="2"/>
    </font>
    <font>
      <sz val="10"/>
      <color indexed="10"/>
      <name val="Arial"/>
      <family val="2"/>
    </font>
    <font>
      <sz val="10"/>
      <color indexed="17"/>
      <name val="Arial"/>
      <family val="2"/>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rgb="FF999999"/>
      </left>
      <right/>
      <top/>
      <bottom/>
      <diagonal/>
    </border>
    <border>
      <left style="thin">
        <color rgb="FF999999"/>
      </left>
      <right/>
      <top style="thin">
        <color indexed="64"/>
      </top>
      <bottom/>
      <diagonal/>
    </border>
    <border>
      <left style="thin">
        <color rgb="FF999999"/>
      </left>
      <right/>
      <top/>
      <bottom style="thin">
        <color indexed="64"/>
      </bottom>
      <diagonal/>
    </border>
  </borders>
  <cellStyleXfs count="8">
    <xf numFmtId="0" fontId="0" fillId="0" borderId="0"/>
    <xf numFmtId="0" fontId="3" fillId="0" borderId="0"/>
    <xf numFmtId="0" fontId="6" fillId="0" borderId="0"/>
    <xf numFmtId="0" fontId="7" fillId="0" borderId="0"/>
    <xf numFmtId="9" fontId="6" fillId="0" borderId="0" applyFont="0" applyFill="0" applyBorder="0" applyAlignment="0" applyProtection="0"/>
    <xf numFmtId="0" fontId="1" fillId="0" borderId="0"/>
    <xf numFmtId="9" fontId="3" fillId="0" borderId="0" applyFont="0" applyFill="0" applyBorder="0" applyAlignment="0" applyProtection="0"/>
    <xf numFmtId="0" fontId="27" fillId="0" borderId="0" applyNumberFormat="0" applyFill="0" applyBorder="0" applyAlignment="0" applyProtection="0"/>
  </cellStyleXfs>
  <cellXfs count="256">
    <xf numFmtId="0" fontId="0" fillId="0" borderId="0" xfId="0"/>
    <xf numFmtId="0" fontId="3" fillId="0" borderId="0" xfId="1" applyFont="1" applyFill="1"/>
    <xf numFmtId="0" fontId="4" fillId="0" borderId="0" xfId="1" applyFont="1" applyFill="1" applyBorder="1" applyAlignment="1">
      <alignment wrapText="1"/>
    </xf>
    <xf numFmtId="3" fontId="3"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wrapText="1"/>
    </xf>
    <xf numFmtId="0" fontId="5" fillId="0" borderId="0" xfId="1" applyFont="1" applyFill="1"/>
    <xf numFmtId="0" fontId="5" fillId="0" borderId="0" xfId="3" applyFont="1" applyFill="1" applyBorder="1" applyAlignment="1">
      <alignment horizontal="left" wrapText="1" indent="3"/>
    </xf>
    <xf numFmtId="0" fontId="4" fillId="0" borderId="0" xfId="1" applyFont="1" applyFill="1"/>
    <xf numFmtId="0" fontId="3" fillId="0" borderId="0" xfId="1" applyFont="1" applyFill="1" applyBorder="1" applyAlignment="1">
      <alignment horizontal="left"/>
    </xf>
    <xf numFmtId="0" fontId="5" fillId="0" borderId="0" xfId="1" applyFont="1" applyFill="1" applyBorder="1" applyAlignment="1">
      <alignment horizontal="left" wrapText="1" indent="3"/>
    </xf>
    <xf numFmtId="0" fontId="10" fillId="0" borderId="0" xfId="1" applyFont="1" applyFill="1" applyBorder="1"/>
    <xf numFmtId="3" fontId="3" fillId="0" borderId="0" xfId="1" applyNumberFormat="1" applyFont="1" applyFill="1"/>
    <xf numFmtId="0" fontId="5" fillId="0" borderId="0" xfId="3" applyFont="1" applyFill="1" applyBorder="1" applyAlignment="1">
      <alignment horizontal="left" wrapText="1" indent="2"/>
    </xf>
    <xf numFmtId="0" fontId="5" fillId="0" borderId="0" xfId="1" applyFont="1" applyFill="1" applyBorder="1"/>
    <xf numFmtId="0" fontId="10" fillId="0" borderId="0" xfId="1" applyFont="1" applyFill="1"/>
    <xf numFmtId="3" fontId="5" fillId="0" borderId="0" xfId="1" applyNumberFormat="1" applyFont="1" applyFill="1" applyBorder="1" applyAlignment="1">
      <alignment horizontal="right"/>
    </xf>
    <xf numFmtId="0" fontId="3" fillId="0" borderId="0" xfId="1" applyFont="1" applyFill="1" applyBorder="1"/>
    <xf numFmtId="0" fontId="5" fillId="0" borderId="0" xfId="3" applyFont="1" applyFill="1" applyBorder="1" applyAlignment="1">
      <alignment wrapText="1"/>
    </xf>
    <xf numFmtId="0" fontId="4" fillId="0" borderId="0" xfId="1" applyFont="1" applyFill="1" applyBorder="1"/>
    <xf numFmtId="0" fontId="4" fillId="0" borderId="2" xfId="3" applyFont="1" applyFill="1" applyBorder="1" applyAlignment="1">
      <alignment wrapText="1"/>
    </xf>
    <xf numFmtId="164" fontId="4" fillId="0" borderId="0" xfId="4" applyNumberFormat="1" applyFont="1" applyFill="1" applyBorder="1"/>
    <xf numFmtId="0" fontId="2" fillId="2" borderId="0" xfId="1" applyFont="1" applyFill="1" applyAlignment="1">
      <alignment horizontal="left" wrapText="1"/>
    </xf>
    <xf numFmtId="0" fontId="3" fillId="0" borderId="0" xfId="3" applyFont="1" applyFill="1" applyBorder="1" applyAlignment="1">
      <alignment horizontal="left"/>
    </xf>
    <xf numFmtId="3" fontId="5" fillId="0" borderId="0" xfId="1" applyNumberFormat="1" applyFont="1" applyFill="1" applyBorder="1" applyAlignment="1"/>
    <xf numFmtId="3" fontId="3" fillId="0" borderId="0" xfId="1" applyNumberFormat="1" applyFont="1" applyFill="1" applyAlignment="1"/>
    <xf numFmtId="164" fontId="3" fillId="0" borderId="0" xfId="4" applyNumberFormat="1" applyFont="1" applyFill="1"/>
    <xf numFmtId="0" fontId="12" fillId="0" borderId="0" xfId="1" applyFont="1" applyFill="1" applyAlignment="1">
      <alignment horizontal="left"/>
    </xf>
    <xf numFmtId="0" fontId="12" fillId="0" borderId="0" xfId="1" quotePrefix="1" applyFont="1" applyFill="1" applyAlignment="1">
      <alignment vertical="justify" wrapText="1"/>
    </xf>
    <xf numFmtId="0" fontId="12" fillId="0" borderId="0" xfId="1" quotePrefix="1" applyFont="1" applyFill="1" applyAlignment="1">
      <alignment horizontal="justify" vertical="justify" wrapText="1"/>
    </xf>
    <xf numFmtId="0" fontId="12" fillId="0" borderId="0" xfId="1" quotePrefix="1" applyFont="1" applyFill="1" applyAlignment="1">
      <alignment vertical="center" wrapText="1"/>
    </xf>
    <xf numFmtId="0" fontId="4" fillId="0" borderId="0" xfId="1" applyFont="1" applyFill="1" applyBorder="1" applyAlignment="1">
      <alignment horizontal="left" vertical="center" wrapText="1"/>
    </xf>
    <xf numFmtId="0" fontId="4" fillId="2" borderId="0" xfId="1" applyFont="1" applyFill="1"/>
    <xf numFmtId="0" fontId="3" fillId="2" borderId="0" xfId="1" applyFont="1" applyFill="1"/>
    <xf numFmtId="0" fontId="2" fillId="2" borderId="0" xfId="1" applyFont="1" applyFill="1" applyAlignment="1">
      <alignment wrapText="1"/>
    </xf>
    <xf numFmtId="0" fontId="3" fillId="0" borderId="0" xfId="1" applyFont="1" applyFill="1" applyAlignment="1">
      <alignment horizontal="left" wrapText="1"/>
    </xf>
    <xf numFmtId="0" fontId="14" fillId="0" borderId="0" xfId="3" applyFont="1" applyFill="1" applyBorder="1" applyAlignment="1">
      <alignment horizontal="left" vertical="center" wrapText="1"/>
    </xf>
    <xf numFmtId="3" fontId="14" fillId="0" borderId="0" xfId="1" applyNumberFormat="1" applyFont="1" applyFill="1"/>
    <xf numFmtId="0" fontId="14" fillId="0" borderId="0" xfId="1" applyFont="1" applyFill="1"/>
    <xf numFmtId="0" fontId="3" fillId="0" borderId="0" xfId="1" applyFont="1"/>
    <xf numFmtId="3" fontId="3" fillId="0" borderId="0" xfId="1" applyNumberFormat="1" applyFont="1"/>
    <xf numFmtId="0" fontId="3" fillId="0" borderId="0" xfId="1"/>
    <xf numFmtId="0" fontId="12" fillId="0" borderId="0" xfId="1" applyFont="1" applyAlignment="1">
      <alignment horizontal="right"/>
    </xf>
    <xf numFmtId="0" fontId="13" fillId="0" borderId="0" xfId="1" quotePrefix="1" applyFont="1"/>
    <xf numFmtId="0" fontId="3" fillId="0" borderId="0" xfId="1" quotePrefix="1" applyAlignment="1">
      <alignment horizontal="left"/>
    </xf>
    <xf numFmtId="0" fontId="3" fillId="2" borderId="0" xfId="1" applyFill="1" applyBorder="1"/>
    <xf numFmtId="0" fontId="3" fillId="2" borderId="0" xfId="1" applyFill="1"/>
    <xf numFmtId="0" fontId="4" fillId="2" borderId="0" xfId="1" applyFont="1" applyFill="1" applyBorder="1" applyAlignment="1">
      <alignment wrapText="1"/>
    </xf>
    <xf numFmtId="0" fontId="16" fillId="2" borderId="2" xfId="1" applyFont="1" applyFill="1" applyBorder="1" applyAlignment="1">
      <alignment horizontal="left"/>
    </xf>
    <xf numFmtId="3" fontId="16" fillId="2" borderId="13" xfId="1" applyNumberFormat="1" applyFont="1" applyFill="1" applyBorder="1" applyAlignment="1"/>
    <xf numFmtId="0" fontId="4" fillId="2" borderId="0" xfId="1" applyFont="1" applyFill="1" applyBorder="1"/>
    <xf numFmtId="0" fontId="16" fillId="2" borderId="1" xfId="1" applyFont="1" applyFill="1" applyBorder="1" applyAlignment="1">
      <alignment horizontal="left"/>
    </xf>
    <xf numFmtId="0" fontId="16" fillId="0" borderId="1" xfId="1" applyFont="1" applyFill="1" applyBorder="1"/>
    <xf numFmtId="3" fontId="16" fillId="2" borderId="6" xfId="5" applyNumberFormat="1" applyFont="1" applyFill="1" applyBorder="1" applyAlignment="1"/>
    <xf numFmtId="0" fontId="17" fillId="2" borderId="0" xfId="1" applyFont="1" applyFill="1" applyBorder="1" applyAlignment="1">
      <alignment wrapText="1"/>
    </xf>
    <xf numFmtId="0" fontId="12" fillId="0" borderId="0" xfId="1" applyFont="1" applyFill="1" applyBorder="1"/>
    <xf numFmtId="3" fontId="12" fillId="2" borderId="10" xfId="5" applyNumberFormat="1" applyFont="1" applyFill="1" applyBorder="1" applyAlignment="1"/>
    <xf numFmtId="0" fontId="17" fillId="2" borderId="2" xfId="1" applyFont="1" applyFill="1" applyBorder="1" applyAlignment="1">
      <alignment wrapText="1"/>
    </xf>
    <xf numFmtId="0" fontId="12" fillId="0" borderId="2" xfId="1" applyFont="1" applyFill="1" applyBorder="1"/>
    <xf numFmtId="3" fontId="12" fillId="2" borderId="8" xfId="5" applyNumberFormat="1" applyFont="1" applyFill="1" applyBorder="1" applyAlignment="1"/>
    <xf numFmtId="0" fontId="10" fillId="2" borderId="0" xfId="1" applyFont="1" applyFill="1" applyBorder="1"/>
    <xf numFmtId="0" fontId="16" fillId="2" borderId="1" xfId="1" applyFont="1" applyFill="1" applyBorder="1" applyAlignment="1">
      <alignment wrapText="1"/>
    </xf>
    <xf numFmtId="0" fontId="16" fillId="0" borderId="0" xfId="1" applyFont="1" applyFill="1" applyBorder="1"/>
    <xf numFmtId="0" fontId="10" fillId="2" borderId="0" xfId="1" applyFont="1" applyFill="1"/>
    <xf numFmtId="0" fontId="5" fillId="2" borderId="0" xfId="1" applyFont="1" applyFill="1" applyBorder="1"/>
    <xf numFmtId="0" fontId="18" fillId="2" borderId="2" xfId="1" applyFont="1" applyFill="1" applyBorder="1" applyAlignment="1">
      <alignment wrapText="1"/>
    </xf>
    <xf numFmtId="0" fontId="5" fillId="2" borderId="0" xfId="1" applyFont="1" applyFill="1"/>
    <xf numFmtId="0" fontId="17" fillId="0" borderId="0" xfId="1" applyFont="1" applyBorder="1" applyAlignment="1">
      <alignment wrapText="1"/>
    </xf>
    <xf numFmtId="0" fontId="16" fillId="0" borderId="1" xfId="1" applyFont="1" applyFill="1" applyBorder="1" applyAlignment="1">
      <alignment wrapText="1"/>
    </xf>
    <xf numFmtId="0" fontId="17" fillId="0" borderId="0" xfId="1" applyFont="1" applyFill="1" applyBorder="1" applyAlignment="1">
      <alignment wrapText="1"/>
    </xf>
    <xf numFmtId="0" fontId="16" fillId="0" borderId="1" xfId="1" applyFont="1" applyBorder="1" applyAlignment="1">
      <alignment wrapText="1"/>
    </xf>
    <xf numFmtId="3" fontId="16" fillId="2" borderId="10" xfId="5" applyNumberFormat="1" applyFont="1" applyFill="1" applyBorder="1" applyAlignment="1"/>
    <xf numFmtId="0" fontId="3" fillId="2" borderId="0" xfId="1" applyFont="1" applyFill="1" applyBorder="1"/>
    <xf numFmtId="0" fontId="16" fillId="0" borderId="0" xfId="1" applyFont="1" applyBorder="1" applyAlignment="1">
      <alignment wrapText="1"/>
    </xf>
    <xf numFmtId="0" fontId="1" fillId="0" borderId="0" xfId="5"/>
    <xf numFmtId="0" fontId="18" fillId="0" borderId="0" xfId="1" applyFont="1" applyBorder="1" applyAlignment="1">
      <alignment wrapText="1"/>
    </xf>
    <xf numFmtId="0" fontId="16" fillId="0" borderId="1" xfId="1" applyFont="1" applyBorder="1" applyAlignment="1"/>
    <xf numFmtId="0" fontId="17" fillId="0" borderId="2" xfId="1" applyFont="1" applyBorder="1" applyAlignment="1">
      <alignment wrapText="1"/>
    </xf>
    <xf numFmtId="0" fontId="19" fillId="0" borderId="0" xfId="1" applyFont="1" applyBorder="1" applyAlignment="1">
      <alignment wrapText="1"/>
    </xf>
    <xf numFmtId="0" fontId="12" fillId="0" borderId="2" xfId="1" applyFont="1" applyBorder="1" applyAlignment="1">
      <alignment wrapText="1"/>
    </xf>
    <xf numFmtId="0" fontId="16" fillId="0" borderId="7" xfId="1" applyFont="1" applyFill="1" applyBorder="1"/>
    <xf numFmtId="0" fontId="12" fillId="0" borderId="0" xfId="1" applyFont="1" applyBorder="1" applyAlignment="1">
      <alignment wrapText="1"/>
    </xf>
    <xf numFmtId="0" fontId="12" fillId="0" borderId="11" xfId="1" applyFont="1" applyFill="1" applyBorder="1"/>
    <xf numFmtId="0" fontId="16" fillId="0" borderId="14" xfId="1" applyFont="1" applyBorder="1" applyAlignment="1">
      <alignment wrapText="1"/>
    </xf>
    <xf numFmtId="0" fontId="16" fillId="0" borderId="14" xfId="1" applyFont="1" applyFill="1" applyBorder="1"/>
    <xf numFmtId="3" fontId="12" fillId="2" borderId="15" xfId="5" applyNumberFormat="1" applyFont="1" applyFill="1" applyBorder="1" applyAlignment="1"/>
    <xf numFmtId="0" fontId="16" fillId="0" borderId="12" xfId="1" applyFont="1" applyBorder="1" applyAlignment="1">
      <alignment wrapText="1"/>
    </xf>
    <xf numFmtId="0" fontId="16" fillId="0" borderId="12" xfId="1" applyFont="1" applyFill="1" applyBorder="1"/>
    <xf numFmtId="3" fontId="16" fillId="2" borderId="16" xfId="5" applyNumberFormat="1" applyFont="1" applyFill="1" applyBorder="1" applyAlignment="1"/>
    <xf numFmtId="0" fontId="17" fillId="2" borderId="0" xfId="1" applyFont="1" applyFill="1" applyBorder="1" applyAlignment="1">
      <alignment vertical="center"/>
    </xf>
    <xf numFmtId="0" fontId="3" fillId="2" borderId="0" xfId="1" applyFill="1" applyAlignment="1"/>
    <xf numFmtId="3" fontId="3" fillId="2" borderId="0" xfId="1" applyNumberFormat="1" applyFill="1" applyAlignment="1"/>
    <xf numFmtId="3" fontId="3" fillId="2" borderId="0" xfId="1" applyNumberFormat="1" applyFont="1" applyFill="1" applyAlignment="1">
      <alignment wrapText="1"/>
    </xf>
    <xf numFmtId="164" fontId="3" fillId="2" borderId="0" xfId="6" applyNumberFormat="1" applyFont="1" applyFill="1"/>
    <xf numFmtId="0" fontId="3" fillId="0" borderId="0" xfId="1" applyFill="1"/>
    <xf numFmtId="0" fontId="12" fillId="0" borderId="17" xfId="1" applyFont="1" applyFill="1" applyBorder="1" applyAlignment="1">
      <alignment horizontal="left" vertical="center"/>
    </xf>
    <xf numFmtId="0" fontId="12" fillId="0" borderId="17"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2" fillId="0" borderId="6" xfId="1" applyFont="1" applyFill="1" applyBorder="1" applyAlignment="1">
      <alignment horizontal="center" vertical="center"/>
    </xf>
    <xf numFmtId="0" fontId="17" fillId="0" borderId="5" xfId="1" applyFont="1" applyFill="1" applyBorder="1" applyAlignment="1">
      <alignment vertical="center"/>
    </xf>
    <xf numFmtId="0" fontId="12" fillId="0" borderId="4" xfId="1" applyFont="1" applyFill="1" applyBorder="1" applyAlignment="1">
      <alignment horizontal="center" vertical="center" wrapText="1"/>
    </xf>
    <xf numFmtId="49" fontId="12" fillId="0" borderId="4" xfId="1" applyNumberFormat="1" applyFont="1" applyFill="1" applyBorder="1" applyAlignment="1">
      <alignment horizontal="center" vertical="center"/>
    </xf>
    <xf numFmtId="0" fontId="12" fillId="0" borderId="0" xfId="1" applyFont="1" applyFill="1" applyBorder="1" applyAlignment="1">
      <alignment vertical="center" wrapText="1"/>
    </xf>
    <xf numFmtId="3" fontId="12" fillId="0" borderId="10" xfId="1" applyNumberFormat="1" applyFont="1" applyFill="1" applyBorder="1" applyAlignment="1">
      <alignment vertical="center"/>
    </xf>
    <xf numFmtId="3" fontId="20" fillId="0" borderId="7" xfId="1" applyNumberFormat="1" applyFont="1" applyFill="1" applyBorder="1" applyAlignment="1">
      <alignment vertical="center"/>
    </xf>
    <xf numFmtId="3" fontId="17" fillId="0" borderId="0" xfId="1" applyNumberFormat="1" applyFont="1" applyFill="1" applyBorder="1" applyAlignment="1">
      <alignment vertical="center"/>
    </xf>
    <xf numFmtId="3" fontId="12" fillId="0" borderId="6" xfId="1" applyNumberFormat="1" applyFont="1" applyFill="1" applyBorder="1" applyAlignment="1">
      <alignment vertical="center"/>
    </xf>
    <xf numFmtId="3" fontId="17" fillId="0" borderId="7" xfId="1" applyNumberFormat="1" applyFont="1" applyFill="1" applyBorder="1" applyAlignment="1">
      <alignment vertical="center"/>
    </xf>
    <xf numFmtId="3" fontId="12" fillId="0" borderId="0" xfId="1" applyNumberFormat="1" applyFont="1" applyFill="1" applyBorder="1" applyAlignment="1">
      <alignment vertical="center"/>
    </xf>
    <xf numFmtId="3" fontId="17" fillId="0" borderId="11" xfId="1" applyNumberFormat="1" applyFont="1" applyFill="1" applyBorder="1" applyAlignment="1">
      <alignment vertical="center"/>
    </xf>
    <xf numFmtId="3" fontId="3" fillId="2" borderId="0" xfId="1" applyNumberFormat="1" applyFont="1" applyFill="1"/>
    <xf numFmtId="3" fontId="20" fillId="0" borderId="11" xfId="1" applyNumberFormat="1" applyFont="1" applyFill="1" applyBorder="1" applyAlignment="1">
      <alignment vertical="center"/>
    </xf>
    <xf numFmtId="3" fontId="17" fillId="0" borderId="11" xfId="1" quotePrefix="1" applyNumberFormat="1" applyFont="1" applyFill="1" applyBorder="1" applyAlignment="1">
      <alignment vertical="center"/>
    </xf>
    <xf numFmtId="3" fontId="17" fillId="0" borderId="0" xfId="1" quotePrefix="1" applyNumberFormat="1" applyFont="1" applyFill="1" applyBorder="1" applyAlignment="1">
      <alignment vertical="center"/>
    </xf>
    <xf numFmtId="3" fontId="12" fillId="0" borderId="10" xfId="1" applyNumberFormat="1" applyFont="1" applyFill="1" applyBorder="1"/>
    <xf numFmtId="3" fontId="12" fillId="0" borderId="11" xfId="1" applyNumberFormat="1" applyFont="1" applyFill="1" applyBorder="1"/>
    <xf numFmtId="3" fontId="12" fillId="0" borderId="0" xfId="1" applyNumberFormat="1" applyFont="1" applyFill="1"/>
    <xf numFmtId="3" fontId="17" fillId="0" borderId="11" xfId="1" quotePrefix="1" applyNumberFormat="1" applyFont="1" applyFill="1" applyBorder="1" applyAlignment="1">
      <alignment vertical="center" wrapText="1"/>
    </xf>
    <xf numFmtId="0" fontId="16" fillId="0" borderId="0" xfId="1" applyFont="1" applyFill="1" applyBorder="1" applyAlignment="1">
      <alignment vertical="center" wrapText="1"/>
    </xf>
    <xf numFmtId="3" fontId="16" fillId="0" borderId="10" xfId="1" applyNumberFormat="1" applyFont="1" applyFill="1" applyBorder="1" applyAlignment="1">
      <alignment vertical="center"/>
    </xf>
    <xf numFmtId="3" fontId="21" fillId="0" borderId="11" xfId="1" applyNumberFormat="1" applyFont="1" applyFill="1" applyBorder="1" applyAlignment="1">
      <alignment vertical="center"/>
    </xf>
    <xf numFmtId="3" fontId="16" fillId="0" borderId="0" xfId="1" applyNumberFormat="1" applyFont="1" applyFill="1" applyBorder="1" applyAlignment="1">
      <alignment vertical="center"/>
    </xf>
    <xf numFmtId="3" fontId="22" fillId="0" borderId="0" xfId="1" applyNumberFormat="1" applyFont="1" applyFill="1" applyBorder="1" applyAlignment="1">
      <alignment vertical="center"/>
    </xf>
    <xf numFmtId="3" fontId="22" fillId="0" borderId="11" xfId="1" applyNumberFormat="1" applyFont="1" applyFill="1" applyBorder="1" applyAlignment="1">
      <alignment vertical="center"/>
    </xf>
    <xf numFmtId="3" fontId="18" fillId="0" borderId="11" xfId="1" quotePrefix="1" applyNumberFormat="1" applyFont="1" applyFill="1" applyBorder="1" applyAlignment="1">
      <alignment vertical="center"/>
    </xf>
    <xf numFmtId="0" fontId="16" fillId="0" borderId="12" xfId="1" applyFont="1" applyFill="1" applyBorder="1" applyAlignment="1">
      <alignment vertical="center" wrapText="1"/>
    </xf>
    <xf numFmtId="3" fontId="16" fillId="0" borderId="16" xfId="1" applyNumberFormat="1" applyFont="1" applyFill="1" applyBorder="1" applyAlignment="1">
      <alignment vertical="center"/>
    </xf>
    <xf numFmtId="3" fontId="23" fillId="0" borderId="19" xfId="1" applyNumberFormat="1" applyFont="1" applyFill="1" applyBorder="1" applyAlignment="1">
      <alignment vertical="center"/>
    </xf>
    <xf numFmtId="3" fontId="22" fillId="0" borderId="12" xfId="1" applyNumberFormat="1" applyFont="1" applyFill="1" applyBorder="1" applyAlignment="1">
      <alignment vertical="center"/>
    </xf>
    <xf numFmtId="3" fontId="22" fillId="0" borderId="19" xfId="1" applyNumberFormat="1" applyFont="1" applyFill="1" applyBorder="1" applyAlignment="1">
      <alignment vertical="center"/>
    </xf>
    <xf numFmtId="3" fontId="17" fillId="0" borderId="19" xfId="1" applyNumberFormat="1" applyFont="1" applyFill="1" applyBorder="1" applyAlignment="1">
      <alignment vertical="center"/>
    </xf>
    <xf numFmtId="3" fontId="21" fillId="0" borderId="19" xfId="1" applyNumberFormat="1" applyFont="1" applyFill="1" applyBorder="1" applyAlignment="1">
      <alignment vertical="center"/>
    </xf>
    <xf numFmtId="3" fontId="16" fillId="0" borderId="12" xfId="1" applyNumberFormat="1" applyFont="1" applyFill="1" applyBorder="1" applyAlignment="1">
      <alignment vertical="center"/>
    </xf>
    <xf numFmtId="0" fontId="17" fillId="0" borderId="0" xfId="1" applyFont="1" applyFill="1" applyBorder="1" applyAlignment="1">
      <alignment vertical="center"/>
    </xf>
    <xf numFmtId="0" fontId="3" fillId="0" borderId="0" xfId="1" applyFont="1" applyFill="1" applyBorder="1" applyAlignment="1">
      <alignment vertical="center"/>
    </xf>
    <xf numFmtId="3" fontId="3" fillId="0" borderId="0" xfId="1" applyNumberFormat="1" applyFont="1" applyFill="1" applyBorder="1" applyAlignment="1">
      <alignment vertical="center"/>
    </xf>
    <xf numFmtId="0" fontId="5" fillId="0" borderId="0" xfId="1" applyFont="1" applyFill="1" applyBorder="1" applyAlignment="1">
      <alignment vertical="center"/>
    </xf>
    <xf numFmtId="0" fontId="3" fillId="0" borderId="0" xfId="1" applyFont="1" applyFill="1" applyAlignment="1">
      <alignment vertical="center"/>
    </xf>
    <xf numFmtId="0" fontId="5" fillId="0" borderId="0" xfId="1" applyFont="1" applyFill="1" applyAlignment="1">
      <alignment vertical="center"/>
    </xf>
    <xf numFmtId="0" fontId="12" fillId="0" borderId="0" xfId="1" applyFont="1" applyFill="1"/>
    <xf numFmtId="10" fontId="3" fillId="2" borderId="0" xfId="6" applyNumberFormat="1" applyFont="1" applyFill="1"/>
    <xf numFmtId="0" fontId="12" fillId="2" borderId="0" xfId="1" quotePrefix="1" applyFont="1" applyFill="1" applyAlignment="1">
      <alignment vertical="center"/>
    </xf>
    <xf numFmtId="3" fontId="3" fillId="2" borderId="0" xfId="1" applyNumberFormat="1" applyFont="1" applyFill="1" applyAlignment="1">
      <alignment vertical="center"/>
    </xf>
    <xf numFmtId="0" fontId="3" fillId="2" borderId="0" xfId="1" applyFont="1" applyFill="1" applyAlignment="1">
      <alignment vertical="center"/>
    </xf>
    <xf numFmtId="0" fontId="5" fillId="2" borderId="0" xfId="1" applyFont="1" applyFill="1" applyAlignment="1">
      <alignment vertical="center"/>
    </xf>
    <xf numFmtId="164" fontId="3" fillId="2" borderId="0" xfId="6" applyNumberFormat="1" applyFont="1" applyFill="1" applyAlignment="1">
      <alignment vertical="center"/>
    </xf>
    <xf numFmtId="0" fontId="12" fillId="2" borderId="0" xfId="1" quotePrefix="1" applyFont="1" applyFill="1" applyBorder="1" applyAlignment="1">
      <alignment vertical="center"/>
    </xf>
    <xf numFmtId="0" fontId="4" fillId="0" borderId="0" xfId="1" applyFont="1"/>
    <xf numFmtId="0" fontId="16" fillId="2" borderId="20" xfId="1" applyFont="1" applyFill="1" applyBorder="1" applyAlignment="1">
      <alignment vertical="center"/>
    </xf>
    <xf numFmtId="3" fontId="16" fillId="2" borderId="21" xfId="1" applyNumberFormat="1" applyFont="1" applyFill="1" applyBorder="1" applyAlignment="1">
      <alignment vertical="center"/>
    </xf>
    <xf numFmtId="0" fontId="12" fillId="2" borderId="11" xfId="1" applyFont="1" applyFill="1" applyBorder="1" applyAlignment="1">
      <alignment vertical="center" wrapText="1"/>
    </xf>
    <xf numFmtId="166" fontId="12" fillId="2" borderId="0" xfId="1" applyNumberFormat="1" applyFont="1" applyFill="1" applyBorder="1" applyAlignment="1">
      <alignment vertical="center"/>
    </xf>
    <xf numFmtId="0" fontId="12" fillId="2" borderId="11" xfId="1" applyFont="1" applyFill="1" applyBorder="1" applyAlignment="1">
      <alignment vertical="center"/>
    </xf>
    <xf numFmtId="166" fontId="3" fillId="0" borderId="0" xfId="1" applyNumberFormat="1"/>
    <xf numFmtId="0" fontId="12" fillId="2" borderId="19" xfId="1" applyFont="1" applyFill="1" applyBorder="1" applyAlignment="1">
      <alignment vertical="center"/>
    </xf>
    <xf numFmtId="165" fontId="12" fillId="0" borderId="0" xfId="1" applyNumberFormat="1" applyFont="1" applyFill="1" applyBorder="1" applyAlignment="1">
      <alignment vertical="center"/>
    </xf>
    <xf numFmtId="167" fontId="3" fillId="0" borderId="0" xfId="1" applyNumberFormat="1"/>
    <xf numFmtId="165" fontId="3" fillId="0" borderId="0" xfId="1" applyNumberFormat="1"/>
    <xf numFmtId="0" fontId="17" fillId="0" borderId="0" xfId="1" applyFont="1"/>
    <xf numFmtId="0" fontId="12" fillId="0" borderId="0" xfId="1" applyFont="1"/>
    <xf numFmtId="0" fontId="24" fillId="0" borderId="0" xfId="1" applyFont="1"/>
    <xf numFmtId="3" fontId="24" fillId="0" borderId="0" xfId="1" applyNumberFormat="1" applyFont="1"/>
    <xf numFmtId="0" fontId="3" fillId="0" borderId="0" xfId="1" applyAlignment="1"/>
    <xf numFmtId="3" fontId="3" fillId="0" borderId="0" xfId="1" applyNumberFormat="1"/>
    <xf numFmtId="164" fontId="0" fillId="0" borderId="0" xfId="6" applyNumberFormat="1" applyFont="1"/>
    <xf numFmtId="0" fontId="12" fillId="0" borderId="22" xfId="1" applyFont="1" applyBorder="1"/>
    <xf numFmtId="166" fontId="12" fillId="0" borderId="22" xfId="1" applyNumberFormat="1" applyFont="1" applyBorder="1"/>
    <xf numFmtId="3" fontId="12" fillId="0" borderId="22" xfId="1" applyNumberFormat="1" applyFont="1" applyBorder="1"/>
    <xf numFmtId="0" fontId="12" fillId="0" borderId="3" xfId="1" applyFont="1" applyBorder="1"/>
    <xf numFmtId="0" fontId="4" fillId="0" borderId="12" xfId="1" applyFont="1" applyBorder="1" applyAlignment="1">
      <alignment vertical="center"/>
    </xf>
    <xf numFmtId="0" fontId="12" fillId="0" borderId="12" xfId="1" applyFont="1" applyBorder="1" applyAlignment="1">
      <alignment vertical="center"/>
    </xf>
    <xf numFmtId="0" fontId="12" fillId="2" borderId="9"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 xfId="1" applyFont="1" applyFill="1" applyBorder="1" applyAlignment="1">
      <alignment horizontal="center" vertical="center" wrapText="1"/>
    </xf>
    <xf numFmtId="3" fontId="12" fillId="2" borderId="6" xfId="1" applyNumberFormat="1" applyFont="1" applyFill="1" applyBorder="1" applyAlignment="1">
      <alignment vertical="center"/>
    </xf>
    <xf numFmtId="3" fontId="12" fillId="2" borderId="10" xfId="1" applyNumberFormat="1" applyFont="1" applyFill="1" applyBorder="1" applyAlignment="1">
      <alignment vertical="center"/>
    </xf>
    <xf numFmtId="3" fontId="12" fillId="2" borderId="0" xfId="1" applyNumberFormat="1" applyFont="1" applyFill="1" applyBorder="1" applyAlignment="1">
      <alignment vertical="center"/>
    </xf>
    <xf numFmtId="0" fontId="25" fillId="0" borderId="0" xfId="1" applyFont="1"/>
    <xf numFmtId="3" fontId="25" fillId="0" borderId="0" xfId="1" applyNumberFormat="1" applyFont="1"/>
    <xf numFmtId="0" fontId="12" fillId="2" borderId="0" xfId="1" applyFont="1" applyFill="1" applyBorder="1" applyAlignment="1">
      <alignment vertical="center" wrapText="1"/>
    </xf>
    <xf numFmtId="0" fontId="16" fillId="2" borderId="12" xfId="1" applyFont="1" applyFill="1" applyBorder="1" applyAlignment="1">
      <alignment vertical="center"/>
    </xf>
    <xf numFmtId="3" fontId="16" fillId="2" borderId="16" xfId="1" applyNumberFormat="1" applyFont="1" applyFill="1" applyBorder="1" applyAlignment="1">
      <alignment vertical="center"/>
    </xf>
    <xf numFmtId="3" fontId="16" fillId="2" borderId="12" xfId="1" applyNumberFormat="1" applyFont="1" applyFill="1" applyBorder="1" applyAlignment="1">
      <alignment vertical="center"/>
    </xf>
    <xf numFmtId="0" fontId="12" fillId="2" borderId="0" xfId="1" applyFont="1" applyFill="1" applyBorder="1" applyAlignment="1">
      <alignment vertical="center"/>
    </xf>
    <xf numFmtId="3" fontId="12" fillId="2" borderId="10" xfId="1" applyNumberFormat="1" applyFont="1" applyFill="1" applyBorder="1" applyAlignment="1">
      <alignment horizontal="right" vertical="center"/>
    </xf>
    <xf numFmtId="3" fontId="12" fillId="2" borderId="0" xfId="1" applyNumberFormat="1" applyFont="1" applyFill="1" applyBorder="1" applyAlignment="1">
      <alignment horizontal="right" vertical="center"/>
    </xf>
    <xf numFmtId="0" fontId="16" fillId="2" borderId="14" xfId="1" applyFont="1" applyFill="1" applyBorder="1" applyAlignment="1">
      <alignment vertical="center"/>
    </xf>
    <xf numFmtId="3" fontId="16" fillId="2" borderId="24" xfId="1" applyNumberFormat="1" applyFont="1" applyFill="1" applyBorder="1" applyAlignment="1">
      <alignment vertical="center"/>
    </xf>
    <xf numFmtId="3" fontId="16" fillId="2" borderId="14" xfId="1" applyNumberFormat="1" applyFont="1" applyFill="1" applyBorder="1" applyAlignment="1">
      <alignment vertical="center"/>
    </xf>
    <xf numFmtId="0" fontId="17" fillId="0" borderId="0" xfId="1" applyFont="1" applyAlignment="1">
      <alignment vertical="center"/>
    </xf>
    <xf numFmtId="0" fontId="12" fillId="0" borderId="0" xfId="1" applyFont="1" applyAlignment="1">
      <alignment vertical="center"/>
    </xf>
    <xf numFmtId="0" fontId="3" fillId="0" borderId="0" xfId="1" applyFont="1" applyBorder="1" applyAlignment="1">
      <alignment wrapText="1"/>
    </xf>
    <xf numFmtId="0" fontId="3" fillId="0" borderId="0" xfId="1" applyBorder="1"/>
    <xf numFmtId="0" fontId="16" fillId="2" borderId="19" xfId="1" applyFont="1" applyFill="1" applyBorder="1" applyAlignment="1">
      <alignment vertical="center"/>
    </xf>
    <xf numFmtId="0" fontId="12" fillId="2" borderId="20" xfId="1" applyFont="1" applyFill="1" applyBorder="1"/>
    <xf numFmtId="0" fontId="16" fillId="2" borderId="21" xfId="1" applyFont="1" applyFill="1" applyBorder="1" applyAlignment="1">
      <alignment horizontal="right" vertical="center" wrapText="1"/>
    </xf>
    <xf numFmtId="0" fontId="4" fillId="0" borderId="0" xfId="1" applyFont="1" applyFill="1" applyBorder="1" applyAlignment="1">
      <alignment horizontal="left" wrapText="1"/>
    </xf>
    <xf numFmtId="0" fontId="4" fillId="0" borderId="0" xfId="1" applyFont="1" applyFill="1" applyBorder="1" applyAlignment="1">
      <alignment horizontal="left" vertical="center" wrapText="1"/>
    </xf>
    <xf numFmtId="0" fontId="3" fillId="0" borderId="0" xfId="0" applyFont="1" applyBorder="1" applyAlignment="1">
      <alignment wrapText="1"/>
    </xf>
    <xf numFmtId="3" fontId="5" fillId="0" borderId="0" xfId="1" applyNumberFormat="1" applyFont="1" applyFill="1" applyBorder="1" applyAlignment="1">
      <alignment horizontal="center"/>
    </xf>
    <xf numFmtId="0" fontId="5" fillId="0" borderId="0" xfId="0" applyFont="1" applyBorder="1" applyAlignment="1">
      <alignment horizontal="left" wrapText="1" indent="3"/>
    </xf>
    <xf numFmtId="0" fontId="3" fillId="0" borderId="0" xfId="0" applyFont="1" applyBorder="1" applyAlignment="1">
      <alignment vertical="center"/>
    </xf>
    <xf numFmtId="0" fontId="3" fillId="0" borderId="0" xfId="0" applyFont="1" applyBorder="1"/>
    <xf numFmtId="3" fontId="10" fillId="0" borderId="2" xfId="0" applyNumberFormat="1" applyFont="1" applyBorder="1"/>
    <xf numFmtId="0" fontId="3" fillId="2" borderId="0" xfId="0" applyFont="1" applyFill="1" applyBorder="1" applyAlignment="1">
      <alignment wrapText="1"/>
    </xf>
    <xf numFmtId="3" fontId="0" fillId="0" borderId="1" xfId="0" applyNumberFormat="1" applyBorder="1"/>
    <xf numFmtId="3" fontId="3" fillId="0" borderId="1" xfId="1" applyNumberFormat="1" applyFont="1" applyFill="1" applyBorder="1"/>
    <xf numFmtId="3" fontId="0" fillId="0" borderId="0" xfId="0" applyNumberFormat="1" applyBorder="1"/>
    <xf numFmtId="3" fontId="5" fillId="0" borderId="0" xfId="0" applyNumberFormat="1" applyFont="1" applyBorder="1"/>
    <xf numFmtId="3" fontId="3" fillId="0" borderId="0" xfId="0" quotePrefix="1" applyNumberFormat="1" applyFont="1" applyBorder="1"/>
    <xf numFmtId="3" fontId="3" fillId="0" borderId="0" xfId="1" applyNumberFormat="1" applyFont="1" applyFill="1" applyBorder="1"/>
    <xf numFmtId="3" fontId="0" fillId="0" borderId="26" xfId="0" applyNumberFormat="1" applyBorder="1"/>
    <xf numFmtId="3" fontId="0" fillId="0" borderId="25" xfId="0" applyNumberFormat="1" applyBorder="1"/>
    <xf numFmtId="3" fontId="4" fillId="0" borderId="0" xfId="1" applyNumberFormat="1" applyFont="1" applyFill="1" applyBorder="1"/>
    <xf numFmtId="3" fontId="26" fillId="0" borderId="27" xfId="0" applyNumberFormat="1" applyFont="1" applyBorder="1"/>
    <xf numFmtId="3" fontId="26" fillId="0" borderId="2" xfId="0" applyNumberFormat="1" applyFont="1" applyBorder="1"/>
    <xf numFmtId="0" fontId="12" fillId="0" borderId="0" xfId="1" quotePrefix="1" applyFont="1" applyAlignment="1">
      <alignment horizontal="left" vertical="center" wrapText="1"/>
    </xf>
    <xf numFmtId="0" fontId="4" fillId="0" borderId="0" xfId="1" applyFont="1" applyAlignment="1">
      <alignment horizontal="left"/>
    </xf>
    <xf numFmtId="0" fontId="15" fillId="0" borderId="0" xfId="1" applyFont="1" applyAlignment="1">
      <alignment horizontal="left"/>
    </xf>
    <xf numFmtId="0" fontId="11" fillId="0" borderId="0" xfId="1" quotePrefix="1" applyFont="1" applyFill="1" applyAlignment="1">
      <alignment horizontal="left" vertical="center" wrapText="1"/>
    </xf>
    <xf numFmtId="0" fontId="12" fillId="0" borderId="0" xfId="1" quotePrefix="1" applyFont="1" applyFill="1" applyAlignment="1">
      <alignment horizontal="justify" vertical="justify" wrapText="1"/>
    </xf>
    <xf numFmtId="0" fontId="3" fillId="2" borderId="0" xfId="0" applyFont="1" applyFill="1" applyBorder="1" applyAlignment="1">
      <alignment horizontal="left" wrapText="1"/>
    </xf>
    <xf numFmtId="0" fontId="3" fillId="0" borderId="0" xfId="1" applyFont="1" applyFill="1" applyBorder="1" applyAlignment="1">
      <alignment horizontal="left" wrapText="1"/>
    </xf>
    <xf numFmtId="0" fontId="3" fillId="0" borderId="0" xfId="1" quotePrefix="1" applyFont="1" applyFill="1" applyBorder="1" applyAlignment="1">
      <alignment horizontal="left" wrapText="1"/>
    </xf>
    <xf numFmtId="0" fontId="3" fillId="2" borderId="0" xfId="1" applyFont="1" applyFill="1" applyAlignment="1">
      <alignment horizontal="left" wrapText="1"/>
    </xf>
    <xf numFmtId="0" fontId="2" fillId="2" borderId="1" xfId="1" applyFont="1" applyFill="1" applyBorder="1" applyAlignment="1">
      <alignment horizontal="left" wrapText="1"/>
    </xf>
    <xf numFmtId="0" fontId="4" fillId="0" borderId="0" xfId="1" applyFont="1" applyFill="1" applyBorder="1" applyAlignment="1">
      <alignment horizontal="left" wrapText="1"/>
    </xf>
    <xf numFmtId="0" fontId="3" fillId="0" borderId="1" xfId="1" applyFont="1" applyFill="1" applyBorder="1" applyAlignment="1">
      <alignment vertical="center"/>
    </xf>
    <xf numFmtId="0" fontId="3" fillId="0" borderId="2" xfId="1" applyFont="1" applyBorder="1" applyAlignment="1">
      <alignment vertical="center"/>
    </xf>
    <xf numFmtId="3" fontId="3" fillId="0" borderId="1" xfId="1" applyNumberFormat="1" applyFont="1" applyFill="1" applyBorder="1" applyAlignment="1">
      <alignment horizontal="center" vertical="center" wrapText="1"/>
    </xf>
    <xf numFmtId="0" fontId="3" fillId="0" borderId="2" xfId="1" applyFont="1" applyBorder="1" applyAlignment="1">
      <alignment horizontal="center" vertical="center" wrapText="1"/>
    </xf>
    <xf numFmtId="3" fontId="3" fillId="0" borderId="1" xfId="1" applyNumberFormat="1" applyFont="1" applyFill="1" applyBorder="1" applyAlignment="1">
      <alignment horizontal="center" wrapText="1"/>
    </xf>
    <xf numFmtId="0" fontId="3" fillId="0" borderId="1" xfId="1" applyFont="1" applyBorder="1" applyAlignment="1"/>
    <xf numFmtId="0" fontId="3" fillId="0" borderId="0" xfId="3" applyFont="1" applyFill="1" applyBorder="1" applyAlignment="1">
      <alignment horizontal="left" vertical="center" wrapText="1"/>
    </xf>
    <xf numFmtId="0" fontId="4" fillId="0" borderId="0" xfId="1" applyFont="1" applyFill="1" applyBorder="1" applyAlignment="1">
      <alignment horizontal="left" vertical="center" wrapText="1"/>
    </xf>
    <xf numFmtId="0" fontId="3" fillId="0" borderId="0" xfId="1" applyFont="1" applyFill="1" applyAlignment="1">
      <alignment horizontal="left" wrapText="1"/>
    </xf>
    <xf numFmtId="0" fontId="4" fillId="2" borderId="0" xfId="1" applyFont="1" applyFill="1" applyBorder="1" applyAlignment="1">
      <alignment horizontal="left" vertical="top" wrapText="1"/>
    </xf>
    <xf numFmtId="0" fontId="4" fillId="2" borderId="12" xfId="1" applyFont="1" applyFill="1" applyBorder="1" applyAlignment="1">
      <alignment horizontal="left" vertical="top" wrapText="1"/>
    </xf>
    <xf numFmtId="0" fontId="12" fillId="2" borderId="0" xfId="1" quotePrefix="1" applyFont="1" applyFill="1" applyAlignment="1">
      <alignment wrapText="1"/>
    </xf>
    <xf numFmtId="0" fontId="3" fillId="2" borderId="0" xfId="1" applyFont="1" applyFill="1" applyAlignment="1">
      <alignment wrapText="1"/>
    </xf>
    <xf numFmtId="0" fontId="12" fillId="2" borderId="0" xfId="1" applyFont="1" applyFill="1" applyAlignment="1">
      <alignment wrapText="1"/>
    </xf>
    <xf numFmtId="0" fontId="0" fillId="0" borderId="0" xfId="0" applyAlignment="1">
      <alignment wrapText="1"/>
    </xf>
    <xf numFmtId="0" fontId="12" fillId="2" borderId="0" xfId="1" quotePrefix="1" applyFont="1" applyFill="1" applyAlignment="1">
      <alignment horizontal="justify" vertical="justify" wrapText="1"/>
    </xf>
    <xf numFmtId="0" fontId="12" fillId="0" borderId="13"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2" fillId="0" borderId="0" xfId="1" applyFont="1" applyAlignment="1">
      <alignment horizontal="justify" wrapText="1"/>
    </xf>
    <xf numFmtId="0" fontId="3" fillId="0" borderId="0" xfId="1" applyFont="1" applyAlignment="1">
      <alignment horizontal="justify" wrapText="1"/>
    </xf>
    <xf numFmtId="0" fontId="12" fillId="0" borderId="0" xfId="1" applyFont="1" applyAlignment="1">
      <alignment wrapText="1"/>
    </xf>
    <xf numFmtId="0" fontId="3" fillId="0" borderId="0" xfId="1" applyAlignment="1">
      <alignment wrapText="1"/>
    </xf>
    <xf numFmtId="0" fontId="4" fillId="0" borderId="0" xfId="1" applyFont="1" applyAlignment="1">
      <alignment wrapText="1"/>
    </xf>
    <xf numFmtId="0" fontId="0" fillId="0" borderId="0" xfId="0" applyAlignment="1"/>
    <xf numFmtId="0" fontId="12" fillId="0" borderId="0" xfId="1" applyFont="1" applyAlignment="1">
      <alignment horizontal="left" vertical="center" wrapText="1"/>
    </xf>
    <xf numFmtId="0" fontId="27" fillId="0" borderId="0" xfId="7"/>
  </cellXfs>
  <cellStyles count="8">
    <cellStyle name="Lien hypertexte" xfId="7" builtinId="8"/>
    <cellStyle name="Normal" xfId="0" builtinId="0"/>
    <cellStyle name="Normal 2" xfId="1"/>
    <cellStyle name="Normal 3" xfId="2"/>
    <cellStyle name="Normal 3 2" xfId="5"/>
    <cellStyle name="Normal_Libellés SEC.BUD OO59  (2)" xfId="3"/>
    <cellStyle name="Pourcentage 2" xfId="6"/>
    <cellStyle name="Pourcentage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#REF!</c:v>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er>
        <c:ser>
          <c:idx val="1"/>
          <c:order val="1"/>
          <c:tx>
            <c:v>#REF!</c:v>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539446792"/>
        <c:axId val="539447968"/>
      </c:barChart>
      <c:catAx>
        <c:axId val="539446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9447968"/>
        <c:crosses val="autoZero"/>
        <c:auto val="1"/>
        <c:lblAlgn val="ctr"/>
        <c:lblOffset val="100"/>
        <c:tickLblSkip val="1"/>
        <c:tickMarkSkip val="1"/>
        <c:noMultiLvlLbl val="0"/>
      </c:catAx>
      <c:valAx>
        <c:axId val="539447968"/>
        <c:scaling>
          <c:orientation val="minMax"/>
          <c:max val="30"/>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539446792"/>
        <c:crosses val="autoZero"/>
        <c:crossBetween val="between"/>
      </c:valAx>
      <c:spPr>
        <a:noFill/>
        <a:ln w="12700">
          <a:solidFill>
            <a:srgbClr val="808080"/>
          </a:solidFill>
          <a:prstDash val="solid"/>
        </a:ln>
      </c:spPr>
    </c:plotArea>
    <c:legend>
      <c:legendPos val="r"/>
      <c:overlay val="0"/>
      <c:spPr>
        <a:solidFill>
          <a:srgbClr val="FFFFFF"/>
        </a:solidFill>
        <a:ln w="25400">
          <a:noFill/>
        </a:ln>
      </c:spPr>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19771281300958E-2"/>
          <c:y val="8.0385852090032156E-2"/>
          <c:w val="0.92233535997873695"/>
          <c:h val="0.71301493855324161"/>
        </c:manualLayout>
      </c:layout>
      <c:barChart>
        <c:barDir val="col"/>
        <c:grouping val="clustered"/>
        <c:varyColors val="0"/>
        <c:ser>
          <c:idx val="1"/>
          <c:order val="0"/>
          <c:tx>
            <c:strRef>
              <c:f>'Sources figure 1.4-6 '!$B$3</c:f>
              <c:strCache>
                <c:ptCount val="1"/>
                <c:pt idx="0">
                  <c:v>Emplois budgétaires</c:v>
                </c:pt>
              </c:strCache>
            </c:strRef>
          </c:tx>
          <c:spPr>
            <a:solidFill>
              <a:srgbClr val="00B050"/>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'Sources figure 1.4-6 '!$A$4:$A$27</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'Sources figure 1.4-6 '!$B$4:$B$27</c:f>
              <c:numCache>
                <c:formatCode>0.0</c:formatCode>
                <c:ptCount val="24"/>
                <c:pt idx="0">
                  <c:v>6.6</c:v>
                </c:pt>
                <c:pt idx="1">
                  <c:v>5</c:v>
                </c:pt>
                <c:pt idx="2">
                  <c:v>5.4</c:v>
                </c:pt>
                <c:pt idx="3">
                  <c:v>13.7</c:v>
                </c:pt>
                <c:pt idx="4">
                  <c:v>17.2</c:v>
                </c:pt>
                <c:pt idx="5">
                  <c:v>-1</c:v>
                </c:pt>
                <c:pt idx="6">
                  <c:v>-4.5</c:v>
                </c:pt>
                <c:pt idx="7">
                  <c:v>-7.4</c:v>
                </c:pt>
              </c:numCache>
            </c:numRef>
          </c:val>
        </c:ser>
        <c:ser>
          <c:idx val="2"/>
          <c:order val="1"/>
          <c:tx>
            <c:strRef>
              <c:f>'Sources figure 1.4-6 '!$C$3</c:f>
              <c:strCache>
                <c:ptCount val="1"/>
                <c:pt idx="0">
                  <c:v>Équivalent temps plein (ETPT)</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'Sources figure 1.4-6 '!$A$4:$A$27</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'Sources figure 1.4-6 '!$C$4:$C$27</c:f>
              <c:numCache>
                <c:formatCode>General</c:formatCode>
                <c:ptCount val="24"/>
                <c:pt idx="8" formatCode="0.0">
                  <c:v>-9.8650000000000002</c:v>
                </c:pt>
                <c:pt idx="9" formatCode="0.0">
                  <c:v>-11.244</c:v>
                </c:pt>
                <c:pt idx="10" formatCode="0.0">
                  <c:v>-22.920999999999999</c:v>
                </c:pt>
                <c:pt idx="11" formatCode="0.0">
                  <c:v>-30.626999999999999</c:v>
                </c:pt>
                <c:pt idx="12" formatCode="0.0">
                  <c:v>-33.749000000000002</c:v>
                </c:pt>
                <c:pt idx="13" formatCode="0.0">
                  <c:v>-31.538</c:v>
                </c:pt>
                <c:pt idx="14" formatCode="0.0">
                  <c:v>-30.401</c:v>
                </c:pt>
                <c:pt idx="15" formatCode="0.0">
                  <c:v>-1.2869999999999999</c:v>
                </c:pt>
                <c:pt idx="16" formatCode="0.0">
                  <c:v>-2.1440000000000001</c:v>
                </c:pt>
                <c:pt idx="17" formatCode="0.0">
                  <c:v>-1.177</c:v>
                </c:pt>
                <c:pt idx="18" formatCode="0.0">
                  <c:v>4.819</c:v>
                </c:pt>
                <c:pt idx="19" formatCode="0.0">
                  <c:v>12.406000000000001</c:v>
                </c:pt>
                <c:pt idx="20" formatCode="0.0">
                  <c:v>8.7119999999999997</c:v>
                </c:pt>
                <c:pt idx="21" formatCode="0.0">
                  <c:v>-2.052</c:v>
                </c:pt>
                <c:pt idx="22" formatCode="0.0">
                  <c:v>-1.591</c:v>
                </c:pt>
                <c:pt idx="23" formatCode="0.0">
                  <c:v>0.434</c:v>
                </c:pt>
              </c:numCache>
            </c:numRef>
          </c:val>
        </c:ser>
        <c:dLbls>
          <c:showLegendKey val="0"/>
          <c:showVal val="0"/>
          <c:showCatName val="0"/>
          <c:showSerName val="0"/>
          <c:showPercent val="0"/>
          <c:showBubbleSize val="0"/>
        </c:dLbls>
        <c:gapWidth val="50"/>
        <c:axId val="546394976"/>
        <c:axId val="546398504"/>
      </c:barChart>
      <c:catAx>
        <c:axId val="5463949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46398504"/>
        <c:crosses val="autoZero"/>
        <c:auto val="1"/>
        <c:lblAlgn val="ctr"/>
        <c:lblOffset val="100"/>
        <c:tickLblSkip val="1"/>
        <c:tickMarkSkip val="1"/>
        <c:noMultiLvlLbl val="0"/>
      </c:catAx>
      <c:valAx>
        <c:axId val="546398504"/>
        <c:scaling>
          <c:orientation val="minMax"/>
          <c:max val="30"/>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46394976"/>
        <c:crosses val="autoZero"/>
        <c:crossBetween val="between"/>
      </c:valAx>
    </c:plotArea>
    <c:legend>
      <c:legendPos val="r"/>
      <c:layout>
        <c:manualLayout>
          <c:xMode val="edge"/>
          <c:yMode val="edge"/>
          <c:x val="0.31645569620253167"/>
          <c:y val="0.87019893541344717"/>
          <c:w val="0.36885212133293466"/>
          <c:h val="0.1266619242688121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66675</xdr:colOff>
      <xdr:row>2</xdr:row>
      <xdr:rowOff>28575</xdr:rowOff>
    </xdr:from>
    <xdr:to>
      <xdr:col>5</xdr:col>
      <xdr:colOff>558189</xdr:colOff>
      <xdr:row>5</xdr:row>
      <xdr:rowOff>80018</xdr:rowOff>
    </xdr:to>
    <xdr:sp macro="" textlink="">
      <xdr:nvSpPr>
        <xdr:cNvPr id="2" name="Rectangle 1"/>
        <xdr:cNvSpPr>
          <a:spLocks noChangeArrowheads="1"/>
        </xdr:cNvSpPr>
      </xdr:nvSpPr>
      <xdr:spPr bwMode="auto">
        <a:xfrm>
          <a:off x="2352675" y="352425"/>
          <a:ext cx="2015514" cy="537218"/>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Effectifs physiques payés au 31/12/N sur le plafond d’emplois du ministère </a:t>
          </a:r>
        </a:p>
      </xdr:txBody>
    </xdr:sp>
    <xdr:clientData/>
  </xdr:twoCellAnchor>
  <xdr:twoCellAnchor>
    <xdr:from>
      <xdr:col>0</xdr:col>
      <xdr:colOff>393672</xdr:colOff>
      <xdr:row>13</xdr:row>
      <xdr:rowOff>81915</xdr:rowOff>
    </xdr:from>
    <xdr:to>
      <xdr:col>3</xdr:col>
      <xdr:colOff>227925</xdr:colOff>
      <xdr:row>16</xdr:row>
      <xdr:rowOff>89571</xdr:rowOff>
    </xdr:to>
    <xdr:sp macro="" textlink="">
      <xdr:nvSpPr>
        <xdr:cNvPr id="3" name="Text Box 2"/>
        <xdr:cNvSpPr txBox="1">
          <a:spLocks noChangeArrowheads="1"/>
        </xdr:cNvSpPr>
      </xdr:nvSpPr>
      <xdr:spPr bwMode="auto">
        <a:xfrm>
          <a:off x="393672" y="2110740"/>
          <a:ext cx="2120253" cy="493431"/>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fr-FR" sz="900" b="1" i="0" u="none" strike="noStrike" baseline="0">
              <a:solidFill>
                <a:srgbClr val="000000"/>
              </a:solidFill>
              <a:latin typeface="Arial"/>
              <a:cs typeface="Arial"/>
            </a:rPr>
            <a:t>Effectifs physiques en fonction dans le ministère au 31/12/N</a:t>
          </a:r>
        </a:p>
      </xdr:txBody>
    </xdr:sp>
    <xdr:clientData/>
  </xdr:twoCellAnchor>
  <xdr:twoCellAnchor>
    <xdr:from>
      <xdr:col>5</xdr:col>
      <xdr:colOff>708660</xdr:colOff>
      <xdr:row>13</xdr:row>
      <xdr:rowOff>146685</xdr:rowOff>
    </xdr:from>
    <xdr:to>
      <xdr:col>8</xdr:col>
      <xdr:colOff>560089</xdr:colOff>
      <xdr:row>16</xdr:row>
      <xdr:rowOff>123804</xdr:rowOff>
    </xdr:to>
    <xdr:sp macro="" textlink="">
      <xdr:nvSpPr>
        <xdr:cNvPr id="4" name="Text Box 3"/>
        <xdr:cNvSpPr txBox="1">
          <a:spLocks noChangeArrowheads="1"/>
        </xdr:cNvSpPr>
      </xdr:nvSpPr>
      <xdr:spPr bwMode="auto">
        <a:xfrm>
          <a:off x="4518660" y="2175510"/>
          <a:ext cx="2137429" cy="462894"/>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fr-FR" sz="900" b="1" i="0" u="none" strike="noStrike" baseline="0">
              <a:solidFill>
                <a:srgbClr val="000000"/>
              </a:solidFill>
              <a:latin typeface="Arial"/>
              <a:cs typeface="Arial"/>
            </a:rPr>
            <a:t>Effectifs physiques gérés par le ministère au 31/12/N</a:t>
          </a:r>
        </a:p>
      </xdr:txBody>
    </xdr:sp>
    <xdr:clientData/>
  </xdr:twoCellAnchor>
  <xdr:twoCellAnchor>
    <xdr:from>
      <xdr:col>1</xdr:col>
      <xdr:colOff>552450</xdr:colOff>
      <xdr:row>5</xdr:row>
      <xdr:rowOff>95250</xdr:rowOff>
    </xdr:from>
    <xdr:to>
      <xdr:col>3</xdr:col>
      <xdr:colOff>400050</xdr:colOff>
      <xdr:row>13</xdr:row>
      <xdr:rowOff>85725</xdr:rowOff>
    </xdr:to>
    <xdr:sp macro="" textlink="">
      <xdr:nvSpPr>
        <xdr:cNvPr id="5" name="Line 4"/>
        <xdr:cNvSpPr>
          <a:spLocks noChangeShapeType="1"/>
        </xdr:cNvSpPr>
      </xdr:nvSpPr>
      <xdr:spPr bwMode="auto">
        <a:xfrm flipH="1">
          <a:off x="1314450" y="904875"/>
          <a:ext cx="1371600" cy="1209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5</xdr:row>
      <xdr:rowOff>85725</xdr:rowOff>
    </xdr:from>
    <xdr:to>
      <xdr:col>7</xdr:col>
      <xdr:colOff>85725</xdr:colOff>
      <xdr:row>13</xdr:row>
      <xdr:rowOff>152400</xdr:rowOff>
    </xdr:to>
    <xdr:sp macro="" textlink="">
      <xdr:nvSpPr>
        <xdr:cNvPr id="6" name="Line 5"/>
        <xdr:cNvSpPr>
          <a:spLocks noChangeShapeType="1"/>
        </xdr:cNvSpPr>
      </xdr:nvSpPr>
      <xdr:spPr bwMode="auto">
        <a:xfrm>
          <a:off x="3981450" y="895350"/>
          <a:ext cx="1438275"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160434</xdr:colOff>
      <xdr:row>7</xdr:row>
      <xdr:rowOff>41414</xdr:rowOff>
    </xdr:from>
    <xdr:to>
      <xdr:col>4</xdr:col>
      <xdr:colOff>304551</xdr:colOff>
      <xdr:row>10</xdr:row>
      <xdr:rowOff>81628</xdr:rowOff>
    </xdr:to>
    <xdr:sp macro="" textlink="">
      <xdr:nvSpPr>
        <xdr:cNvPr id="7" name="Text Box 6"/>
        <xdr:cNvSpPr txBox="1">
          <a:spLocks noChangeArrowheads="1"/>
        </xdr:cNvSpPr>
      </xdr:nvSpPr>
      <xdr:spPr bwMode="auto">
        <a:xfrm>
          <a:off x="922434" y="1174889"/>
          <a:ext cx="2430117" cy="525989"/>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 Mis à dispostion ou affectés entrants dans le ministère, hors plafond d’emplois</a:t>
          </a:r>
          <a:r>
            <a:rPr lang="fr-FR" sz="800" b="0" i="0" u="none" strike="noStrike" baseline="30000">
              <a:solidFill>
                <a:srgbClr val="000000"/>
              </a:solidFill>
              <a:latin typeface="Arial"/>
              <a:cs typeface="Arial"/>
            </a:rPr>
            <a:t>(2)</a:t>
          </a:r>
        </a:p>
        <a:p>
          <a:pPr algn="l" rtl="0">
            <a:defRPr sz="1000"/>
          </a:pPr>
          <a:r>
            <a:rPr lang="fr-FR" sz="800" b="0" i="0" u="none" strike="noStrike" baseline="0">
              <a:solidFill>
                <a:srgbClr val="000000"/>
              </a:solidFill>
              <a:latin typeface="Arial"/>
              <a:cs typeface="Arial"/>
            </a:rPr>
            <a:t>- Mis à disposition ou affectés sortants du ministère, imputés sur le plafond d’emplois</a:t>
          </a:r>
          <a:r>
            <a:rPr lang="fr-FR" sz="800" b="0" i="0" u="none" strike="noStrike" baseline="30000">
              <a:solidFill>
                <a:srgbClr val="000000"/>
              </a:solidFill>
              <a:latin typeface="Arial"/>
              <a:cs typeface="Arial"/>
            </a:rPr>
            <a:t>(3)</a:t>
          </a:r>
        </a:p>
      </xdr:txBody>
    </xdr:sp>
    <xdr:clientData/>
  </xdr:twoCellAnchor>
  <xdr:twoCellAnchor>
    <xdr:from>
      <xdr:col>4</xdr:col>
      <xdr:colOff>714208</xdr:colOff>
      <xdr:row>6</xdr:row>
      <xdr:rowOff>73880</xdr:rowOff>
    </xdr:from>
    <xdr:to>
      <xdr:col>8</xdr:col>
      <xdr:colOff>112081</xdr:colOff>
      <xdr:row>13</xdr:row>
      <xdr:rowOff>4569</xdr:rowOff>
    </xdr:to>
    <xdr:sp macro="" textlink="">
      <xdr:nvSpPr>
        <xdr:cNvPr id="8" name="Text Box 7"/>
        <xdr:cNvSpPr txBox="1">
          <a:spLocks noChangeArrowheads="1"/>
        </xdr:cNvSpPr>
      </xdr:nvSpPr>
      <xdr:spPr bwMode="auto">
        <a:xfrm>
          <a:off x="3762208" y="1045430"/>
          <a:ext cx="2445873" cy="98796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 Détachés sortants, externes au ministère </a:t>
          </a:r>
        </a:p>
        <a:p>
          <a:pPr algn="l" rtl="0">
            <a:defRPr sz="1000"/>
          </a:pPr>
          <a:r>
            <a:rPr lang="fr-FR" sz="800" b="0" i="0" u="none" strike="noStrike" baseline="0">
              <a:solidFill>
                <a:srgbClr val="000000"/>
              </a:solidFill>
              <a:latin typeface="Arial"/>
              <a:cs typeface="Arial"/>
            </a:rPr>
            <a:t>+ Positions hors cadres</a:t>
          </a:r>
        </a:p>
        <a:p>
          <a:pPr algn="l" rtl="0">
            <a:defRPr sz="1000"/>
          </a:pPr>
          <a:r>
            <a:rPr lang="fr-FR" sz="800" b="0" i="0" u="none" strike="noStrike" baseline="0">
              <a:solidFill>
                <a:srgbClr val="000000"/>
              </a:solidFill>
              <a:latin typeface="Arial"/>
              <a:cs typeface="Arial"/>
            </a:rPr>
            <a:t>+ Congés longue durée</a:t>
          </a:r>
        </a:p>
        <a:p>
          <a:pPr algn="l" rtl="0">
            <a:defRPr sz="1000"/>
          </a:pPr>
          <a:r>
            <a:rPr lang="fr-FR" sz="800" b="0" i="0" u="none" strike="noStrike" baseline="0">
              <a:solidFill>
                <a:srgbClr val="000000"/>
              </a:solidFill>
              <a:latin typeface="Arial"/>
              <a:cs typeface="Arial"/>
            </a:rPr>
            <a:t>+ Disponibilités, congés parentaux</a:t>
          </a:r>
        </a:p>
        <a:p>
          <a:pPr algn="l" rtl="0">
            <a:lnSpc>
              <a:spcPts val="800"/>
            </a:lnSpc>
            <a:defRPr sz="1000"/>
          </a:pPr>
          <a:r>
            <a:rPr lang="fr-FR" sz="800" b="0" i="0" u="none" strike="noStrike" baseline="0">
              <a:solidFill>
                <a:srgbClr val="000000"/>
              </a:solidFill>
              <a:latin typeface="Arial"/>
              <a:cs typeface="Arial"/>
            </a:rPr>
            <a:t>+ Mis à disposition ou affectés sortants du ministère, hors plafond d’emplois</a:t>
          </a:r>
          <a:r>
            <a:rPr lang="fr-FR" sz="800" b="0" i="0" u="none" strike="noStrike" baseline="30000">
              <a:solidFill>
                <a:srgbClr val="000000"/>
              </a:solidFill>
              <a:latin typeface="Arial"/>
              <a:cs typeface="Arial"/>
            </a:rPr>
            <a:t>(5)</a:t>
          </a:r>
        </a:p>
        <a:p>
          <a:pPr algn="l" rtl="0">
            <a:defRPr sz="1000"/>
          </a:pPr>
          <a:r>
            <a:rPr lang="fr-FR" sz="800" b="0" i="0" u="none" strike="noStrike" baseline="0">
              <a:solidFill>
                <a:srgbClr val="000000"/>
              </a:solidFill>
              <a:latin typeface="Arial"/>
              <a:cs typeface="Arial"/>
            </a:rPr>
            <a:t>- Mis à disposition ou affectés entrants dans le ministère, dans le plafond d’emplois</a:t>
          </a:r>
          <a:r>
            <a:rPr lang="fr-FR" sz="800" b="0" i="0" u="none" strike="noStrike" baseline="30000">
              <a:solidFill>
                <a:srgbClr val="000000"/>
              </a:solidFill>
              <a:latin typeface="Arial"/>
              <a:cs typeface="Arial"/>
            </a:rPr>
            <a:t>(6)</a:t>
          </a:r>
        </a:p>
        <a:p>
          <a:pPr algn="l" rtl="0">
            <a:lnSpc>
              <a:spcPts val="600"/>
            </a:lnSpc>
            <a:defRPr sz="1000"/>
          </a:pPr>
          <a:endParaRPr lang="fr-FR" sz="800" b="0" i="0" u="none" strike="noStrike" baseline="3000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27</xdr:row>
      <xdr:rowOff>0</xdr:rowOff>
    </xdr:from>
    <xdr:to>
      <xdr:col>6</xdr:col>
      <xdr:colOff>476250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0</xdr:rowOff>
    </xdr:from>
    <xdr:to>
      <xdr:col>9</xdr:col>
      <xdr:colOff>476250</xdr:colOff>
      <xdr:row>20</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A11"/>
  <sheetViews>
    <sheetView showGridLines="0" tabSelected="1" workbookViewId="0">
      <selection activeCell="A11" sqref="A11"/>
    </sheetView>
  </sheetViews>
  <sheetFormatPr baseColWidth="10" defaultRowHeight="15" x14ac:dyDescent="0.25"/>
  <sheetData>
    <row r="3" spans="1:1" x14ac:dyDescent="0.25">
      <c r="A3" s="255" t="s">
        <v>48</v>
      </c>
    </row>
    <row r="4" spans="1:1" x14ac:dyDescent="0.25">
      <c r="A4" s="255" t="s">
        <v>47</v>
      </c>
    </row>
    <row r="5" spans="1:1" x14ac:dyDescent="0.25">
      <c r="A5" s="255" t="s">
        <v>151</v>
      </c>
    </row>
    <row r="6" spans="1:1" x14ac:dyDescent="0.25">
      <c r="A6" s="255" t="s">
        <v>57</v>
      </c>
    </row>
    <row r="7" spans="1:1" x14ac:dyDescent="0.25">
      <c r="A7" s="255" t="s">
        <v>95</v>
      </c>
    </row>
    <row r="8" spans="1:1" x14ac:dyDescent="0.25">
      <c r="A8" s="255" t="s">
        <v>114</v>
      </c>
    </row>
    <row r="9" spans="1:1" x14ac:dyDescent="0.25">
      <c r="A9" s="255" t="s">
        <v>147</v>
      </c>
    </row>
    <row r="10" spans="1:1" x14ac:dyDescent="0.25">
      <c r="A10" s="255" t="s">
        <v>148</v>
      </c>
    </row>
    <row r="11" spans="1:1" x14ac:dyDescent="0.25">
      <c r="A11" s="255" t="s">
        <v>135</v>
      </c>
    </row>
  </sheetData>
  <hyperlinks>
    <hyperlink ref="A3" location="'schéma commentaire FT 1.4'!A1" display="Passage des effectifs payés sur le plafond d’emplois du ministère aux effectifs en fonction et gérés"/>
    <hyperlink ref="A4" location="'Figure 1.4-1 '!A1" display="Figure 1.4-1 : Effectifs physiques « payés par », « en fonction dans » et « gérés par » les ministères au 31 décembre 2019"/>
    <hyperlink ref="A5" location="'Figure 1.4-2'!A1" display="Figure 1.4-2 : Effectifs physiques « payés par », « en fonction dans » et « gérés par » les établissements publics administratifs au 31 décembre"/>
    <hyperlink ref="A6" location="'Figure 1.4-3 '!B1" display="Figure 1.4-3 : Répartition indicative par mission des plafonds ministériels d'autorisation d'emplois"/>
    <hyperlink ref="A7" location="'Figure 1.4-4 '!A1" display="Tableau 1.4-4: Évolution des plafonds ministériels d'autorisations d'emplois entre 2020 et 2021"/>
    <hyperlink ref="A8" location="' Figure 1.4-5'!A1" display="Tableau 1.4-5 : Évolution des plafonds ministériels d'autorisation d'emplois"/>
    <hyperlink ref="A9" location="'Figure 1.4-6 '!A1" display="Figure 1.4-6 : Évolution des autorisations d'emplois dans le budget général de l'État en Loi de finance initiale depuis 1998"/>
    <hyperlink ref="A10" location="'Sources figure 1.4-6 '!A1" display="Source figure 1.4-6 : Évolution de l'autorisation d'emplois dans le budget général de l'État en LFI"/>
    <hyperlink ref="A11" location="'Figure 1.4-7 '!A1" display="Tableau 1.4-7: Consommation des emplois par ministère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sheetPr>
  <dimension ref="A1:K31"/>
  <sheetViews>
    <sheetView showGridLines="0" zoomScale="85" zoomScaleNormal="85" workbookViewId="0"/>
  </sheetViews>
  <sheetFormatPr baseColWidth="10" defaultRowHeight="12.75" x14ac:dyDescent="0.2"/>
  <cols>
    <col min="1" max="1" width="43.7109375" style="38" customWidth="1"/>
    <col min="2" max="6" width="13.85546875" style="38" customWidth="1"/>
    <col min="7" max="256" width="11.42578125" style="40"/>
    <col min="257" max="257" width="43.7109375" style="40" customWidth="1"/>
    <col min="258" max="262" width="13.85546875" style="40" customWidth="1"/>
    <col min="263" max="512" width="11.42578125" style="40"/>
    <col min="513" max="513" width="43.7109375" style="40" customWidth="1"/>
    <col min="514" max="518" width="13.85546875" style="40" customWidth="1"/>
    <col min="519" max="768" width="11.42578125" style="40"/>
    <col min="769" max="769" width="43.7109375" style="40" customWidth="1"/>
    <col min="770" max="774" width="13.85546875" style="40" customWidth="1"/>
    <col min="775" max="1024" width="11.42578125" style="40"/>
    <col min="1025" max="1025" width="43.7109375" style="40" customWidth="1"/>
    <col min="1026" max="1030" width="13.85546875" style="40" customWidth="1"/>
    <col min="1031" max="1280" width="11.42578125" style="40"/>
    <col min="1281" max="1281" width="43.7109375" style="40" customWidth="1"/>
    <col min="1282" max="1286" width="13.85546875" style="40" customWidth="1"/>
    <col min="1287" max="1536" width="11.42578125" style="40"/>
    <col min="1537" max="1537" width="43.7109375" style="40" customWidth="1"/>
    <col min="1538" max="1542" width="13.85546875" style="40" customWidth="1"/>
    <col min="1543" max="1792" width="11.42578125" style="40"/>
    <col min="1793" max="1793" width="43.7109375" style="40" customWidth="1"/>
    <col min="1794" max="1798" width="13.85546875" style="40" customWidth="1"/>
    <col min="1799" max="2048" width="11.42578125" style="40"/>
    <col min="2049" max="2049" width="43.7109375" style="40" customWidth="1"/>
    <col min="2050" max="2054" width="13.85546875" style="40" customWidth="1"/>
    <col min="2055" max="2304" width="11.42578125" style="40"/>
    <col min="2305" max="2305" width="43.7109375" style="40" customWidth="1"/>
    <col min="2306" max="2310" width="13.85546875" style="40" customWidth="1"/>
    <col min="2311" max="2560" width="11.42578125" style="40"/>
    <col min="2561" max="2561" width="43.7109375" style="40" customWidth="1"/>
    <col min="2562" max="2566" width="13.85546875" style="40" customWidth="1"/>
    <col min="2567" max="2816" width="11.42578125" style="40"/>
    <col min="2817" max="2817" width="43.7109375" style="40" customWidth="1"/>
    <col min="2818" max="2822" width="13.85546875" style="40" customWidth="1"/>
    <col min="2823" max="3072" width="11.42578125" style="40"/>
    <col min="3073" max="3073" width="43.7109375" style="40" customWidth="1"/>
    <col min="3074" max="3078" width="13.85546875" style="40" customWidth="1"/>
    <col min="3079" max="3328" width="11.42578125" style="40"/>
    <col min="3329" max="3329" width="43.7109375" style="40" customWidth="1"/>
    <col min="3330" max="3334" width="13.85546875" style="40" customWidth="1"/>
    <col min="3335" max="3584" width="11.42578125" style="40"/>
    <col min="3585" max="3585" width="43.7109375" style="40" customWidth="1"/>
    <col min="3586" max="3590" width="13.85546875" style="40" customWidth="1"/>
    <col min="3591" max="3840" width="11.42578125" style="40"/>
    <col min="3841" max="3841" width="43.7109375" style="40" customWidth="1"/>
    <col min="3842" max="3846" width="13.85546875" style="40" customWidth="1"/>
    <col min="3847" max="4096" width="11.42578125" style="40"/>
    <col min="4097" max="4097" width="43.7109375" style="40" customWidth="1"/>
    <col min="4098" max="4102" width="13.85546875" style="40" customWidth="1"/>
    <col min="4103" max="4352" width="11.42578125" style="40"/>
    <col min="4353" max="4353" width="43.7109375" style="40" customWidth="1"/>
    <col min="4354" max="4358" width="13.85546875" style="40" customWidth="1"/>
    <col min="4359" max="4608" width="11.42578125" style="40"/>
    <col min="4609" max="4609" width="43.7109375" style="40" customWidth="1"/>
    <col min="4610" max="4614" width="13.85546875" style="40" customWidth="1"/>
    <col min="4615" max="4864" width="11.42578125" style="40"/>
    <col min="4865" max="4865" width="43.7109375" style="40" customWidth="1"/>
    <col min="4866" max="4870" width="13.85546875" style="40" customWidth="1"/>
    <col min="4871" max="5120" width="11.42578125" style="40"/>
    <col min="5121" max="5121" width="43.7109375" style="40" customWidth="1"/>
    <col min="5122" max="5126" width="13.85546875" style="40" customWidth="1"/>
    <col min="5127" max="5376" width="11.42578125" style="40"/>
    <col min="5377" max="5377" width="43.7109375" style="40" customWidth="1"/>
    <col min="5378" max="5382" width="13.85546875" style="40" customWidth="1"/>
    <col min="5383" max="5632" width="11.42578125" style="40"/>
    <col min="5633" max="5633" width="43.7109375" style="40" customWidth="1"/>
    <col min="5634" max="5638" width="13.85546875" style="40" customWidth="1"/>
    <col min="5639" max="5888" width="11.42578125" style="40"/>
    <col min="5889" max="5889" width="43.7109375" style="40" customWidth="1"/>
    <col min="5890" max="5894" width="13.85546875" style="40" customWidth="1"/>
    <col min="5895" max="6144" width="11.42578125" style="40"/>
    <col min="6145" max="6145" width="43.7109375" style="40" customWidth="1"/>
    <col min="6146" max="6150" width="13.85546875" style="40" customWidth="1"/>
    <col min="6151" max="6400" width="11.42578125" style="40"/>
    <col min="6401" max="6401" width="43.7109375" style="40" customWidth="1"/>
    <col min="6402" max="6406" width="13.85546875" style="40" customWidth="1"/>
    <col min="6407" max="6656" width="11.42578125" style="40"/>
    <col min="6657" max="6657" width="43.7109375" style="40" customWidth="1"/>
    <col min="6658" max="6662" width="13.85546875" style="40" customWidth="1"/>
    <col min="6663" max="6912" width="11.42578125" style="40"/>
    <col min="6913" max="6913" width="43.7109375" style="40" customWidth="1"/>
    <col min="6914" max="6918" width="13.85546875" style="40" customWidth="1"/>
    <col min="6919" max="7168" width="11.42578125" style="40"/>
    <col min="7169" max="7169" width="43.7109375" style="40" customWidth="1"/>
    <col min="7170" max="7174" width="13.85546875" style="40" customWidth="1"/>
    <col min="7175" max="7424" width="11.42578125" style="40"/>
    <col min="7425" max="7425" width="43.7109375" style="40" customWidth="1"/>
    <col min="7426" max="7430" width="13.85546875" style="40" customWidth="1"/>
    <col min="7431" max="7680" width="11.42578125" style="40"/>
    <col min="7681" max="7681" width="43.7109375" style="40" customWidth="1"/>
    <col min="7682" max="7686" width="13.85546875" style="40" customWidth="1"/>
    <col min="7687" max="7936" width="11.42578125" style="40"/>
    <col min="7937" max="7937" width="43.7109375" style="40" customWidth="1"/>
    <col min="7938" max="7942" width="13.85546875" style="40" customWidth="1"/>
    <col min="7943" max="8192" width="11.42578125" style="40"/>
    <col min="8193" max="8193" width="43.7109375" style="40" customWidth="1"/>
    <col min="8194" max="8198" width="13.85546875" style="40" customWidth="1"/>
    <col min="8199" max="8448" width="11.42578125" style="40"/>
    <col min="8449" max="8449" width="43.7109375" style="40" customWidth="1"/>
    <col min="8450" max="8454" width="13.85546875" style="40" customWidth="1"/>
    <col min="8455" max="8704" width="11.42578125" style="40"/>
    <col min="8705" max="8705" width="43.7109375" style="40" customWidth="1"/>
    <col min="8706" max="8710" width="13.85546875" style="40" customWidth="1"/>
    <col min="8711" max="8960" width="11.42578125" style="40"/>
    <col min="8961" max="8961" width="43.7109375" style="40" customWidth="1"/>
    <col min="8962" max="8966" width="13.85546875" style="40" customWidth="1"/>
    <col min="8967" max="9216" width="11.42578125" style="40"/>
    <col min="9217" max="9217" width="43.7109375" style="40" customWidth="1"/>
    <col min="9218" max="9222" width="13.85546875" style="40" customWidth="1"/>
    <col min="9223" max="9472" width="11.42578125" style="40"/>
    <col min="9473" max="9473" width="43.7109375" style="40" customWidth="1"/>
    <col min="9474" max="9478" width="13.85546875" style="40" customWidth="1"/>
    <col min="9479" max="9728" width="11.42578125" style="40"/>
    <col min="9729" max="9729" width="43.7109375" style="40" customWidth="1"/>
    <col min="9730" max="9734" width="13.85546875" style="40" customWidth="1"/>
    <col min="9735" max="9984" width="11.42578125" style="40"/>
    <col min="9985" max="9985" width="43.7109375" style="40" customWidth="1"/>
    <col min="9986" max="9990" width="13.85546875" style="40" customWidth="1"/>
    <col min="9991" max="10240" width="11.42578125" style="40"/>
    <col min="10241" max="10241" width="43.7109375" style="40" customWidth="1"/>
    <col min="10242" max="10246" width="13.85546875" style="40" customWidth="1"/>
    <col min="10247" max="10496" width="11.42578125" style="40"/>
    <col min="10497" max="10497" width="43.7109375" style="40" customWidth="1"/>
    <col min="10498" max="10502" width="13.85546875" style="40" customWidth="1"/>
    <col min="10503" max="10752" width="11.42578125" style="40"/>
    <col min="10753" max="10753" width="43.7109375" style="40" customWidth="1"/>
    <col min="10754" max="10758" width="13.85546875" style="40" customWidth="1"/>
    <col min="10759" max="11008" width="11.42578125" style="40"/>
    <col min="11009" max="11009" width="43.7109375" style="40" customWidth="1"/>
    <col min="11010" max="11014" width="13.85546875" style="40" customWidth="1"/>
    <col min="11015" max="11264" width="11.42578125" style="40"/>
    <col min="11265" max="11265" width="43.7109375" style="40" customWidth="1"/>
    <col min="11266" max="11270" width="13.85546875" style="40" customWidth="1"/>
    <col min="11271" max="11520" width="11.42578125" style="40"/>
    <col min="11521" max="11521" width="43.7109375" style="40" customWidth="1"/>
    <col min="11522" max="11526" width="13.85546875" style="40" customWidth="1"/>
    <col min="11527" max="11776" width="11.42578125" style="40"/>
    <col min="11777" max="11777" width="43.7109375" style="40" customWidth="1"/>
    <col min="11778" max="11782" width="13.85546875" style="40" customWidth="1"/>
    <col min="11783" max="12032" width="11.42578125" style="40"/>
    <col min="12033" max="12033" width="43.7109375" style="40" customWidth="1"/>
    <col min="12034" max="12038" width="13.85546875" style="40" customWidth="1"/>
    <col min="12039" max="12288" width="11.42578125" style="40"/>
    <col min="12289" max="12289" width="43.7109375" style="40" customWidth="1"/>
    <col min="12290" max="12294" width="13.85546875" style="40" customWidth="1"/>
    <col min="12295" max="12544" width="11.42578125" style="40"/>
    <col min="12545" max="12545" width="43.7109375" style="40" customWidth="1"/>
    <col min="12546" max="12550" width="13.85546875" style="40" customWidth="1"/>
    <col min="12551" max="12800" width="11.42578125" style="40"/>
    <col min="12801" max="12801" width="43.7109375" style="40" customWidth="1"/>
    <col min="12802" max="12806" width="13.85546875" style="40" customWidth="1"/>
    <col min="12807" max="13056" width="11.42578125" style="40"/>
    <col min="13057" max="13057" width="43.7109375" style="40" customWidth="1"/>
    <col min="13058" max="13062" width="13.85546875" style="40" customWidth="1"/>
    <col min="13063" max="13312" width="11.42578125" style="40"/>
    <col min="13313" max="13313" width="43.7109375" style="40" customWidth="1"/>
    <col min="13314" max="13318" width="13.85546875" style="40" customWidth="1"/>
    <col min="13319" max="13568" width="11.42578125" style="40"/>
    <col min="13569" max="13569" width="43.7109375" style="40" customWidth="1"/>
    <col min="13570" max="13574" width="13.85546875" style="40" customWidth="1"/>
    <col min="13575" max="13824" width="11.42578125" style="40"/>
    <col min="13825" max="13825" width="43.7109375" style="40" customWidth="1"/>
    <col min="13826" max="13830" width="13.85546875" style="40" customWidth="1"/>
    <col min="13831" max="14080" width="11.42578125" style="40"/>
    <col min="14081" max="14081" width="43.7109375" style="40" customWidth="1"/>
    <col min="14082" max="14086" width="13.85546875" style="40" customWidth="1"/>
    <col min="14087" max="14336" width="11.42578125" style="40"/>
    <col min="14337" max="14337" width="43.7109375" style="40" customWidth="1"/>
    <col min="14338" max="14342" width="13.85546875" style="40" customWidth="1"/>
    <col min="14343" max="14592" width="11.42578125" style="40"/>
    <col min="14593" max="14593" width="43.7109375" style="40" customWidth="1"/>
    <col min="14594" max="14598" width="13.85546875" style="40" customWidth="1"/>
    <col min="14599" max="14848" width="11.42578125" style="40"/>
    <col min="14849" max="14849" width="43.7109375" style="40" customWidth="1"/>
    <col min="14850" max="14854" width="13.85546875" style="40" customWidth="1"/>
    <col min="14855" max="15104" width="11.42578125" style="40"/>
    <col min="15105" max="15105" width="43.7109375" style="40" customWidth="1"/>
    <col min="15106" max="15110" width="13.85546875" style="40" customWidth="1"/>
    <col min="15111" max="15360" width="11.42578125" style="40"/>
    <col min="15361" max="15361" width="43.7109375" style="40" customWidth="1"/>
    <col min="15362" max="15366" width="13.85546875" style="40" customWidth="1"/>
    <col min="15367" max="15616" width="11.42578125" style="40"/>
    <col min="15617" max="15617" width="43.7109375" style="40" customWidth="1"/>
    <col min="15618" max="15622" width="13.85546875" style="40" customWidth="1"/>
    <col min="15623" max="15872" width="11.42578125" style="40"/>
    <col min="15873" max="15873" width="43.7109375" style="40" customWidth="1"/>
    <col min="15874" max="15878" width="13.85546875" style="40" customWidth="1"/>
    <col min="15879" max="16128" width="11.42578125" style="40"/>
    <col min="16129" max="16129" width="43.7109375" style="40" customWidth="1"/>
    <col min="16130" max="16134" width="13.85546875" style="40" customWidth="1"/>
    <col min="16135" max="16384" width="11.42578125" style="40"/>
  </cols>
  <sheetData>
    <row r="1" spans="1:11" ht="13.5" thickBot="1" x14ac:dyDescent="0.25">
      <c r="A1" s="172" t="s">
        <v>135</v>
      </c>
      <c r="B1" s="172"/>
      <c r="C1" s="173"/>
      <c r="D1" s="173"/>
      <c r="E1" s="173"/>
      <c r="F1" s="173"/>
    </row>
    <row r="2" spans="1:11" ht="101.25" x14ac:dyDescent="0.2">
      <c r="A2" s="174" t="s">
        <v>136</v>
      </c>
      <c r="B2" s="175" t="s">
        <v>137</v>
      </c>
      <c r="C2" s="176" t="s">
        <v>138</v>
      </c>
      <c r="D2" s="176" t="s">
        <v>139</v>
      </c>
      <c r="E2" s="176" t="s">
        <v>140</v>
      </c>
      <c r="F2" s="176" t="s">
        <v>141</v>
      </c>
    </row>
    <row r="3" spans="1:11" s="180" customFormat="1" x14ac:dyDescent="0.2">
      <c r="A3" s="105" t="s">
        <v>66</v>
      </c>
      <c r="B3" s="177">
        <v>30150</v>
      </c>
      <c r="C3" s="178">
        <v>29795</v>
      </c>
      <c r="D3" s="179">
        <v>3</v>
      </c>
      <c r="E3" s="179">
        <v>29882.999999999996</v>
      </c>
      <c r="F3" s="179">
        <v>84.999999999996362</v>
      </c>
      <c r="H3" s="181"/>
      <c r="I3" s="181"/>
      <c r="J3" s="181"/>
      <c r="K3" s="181"/>
    </row>
    <row r="4" spans="1:11" s="180" customFormat="1" x14ac:dyDescent="0.2">
      <c r="A4" s="182" t="s">
        <v>10</v>
      </c>
      <c r="B4" s="178">
        <v>268996</v>
      </c>
      <c r="C4" s="178">
        <v>270746</v>
      </c>
      <c r="D4" s="179">
        <v>2</v>
      </c>
      <c r="E4" s="179">
        <v>269758</v>
      </c>
      <c r="F4" s="179">
        <v>-990</v>
      </c>
      <c r="H4" s="181"/>
      <c r="I4" s="181"/>
      <c r="J4" s="181"/>
      <c r="K4" s="181"/>
    </row>
    <row r="5" spans="1:11" s="180" customFormat="1" ht="22.5" x14ac:dyDescent="0.2">
      <c r="A5" s="182" t="s">
        <v>109</v>
      </c>
      <c r="B5" s="178">
        <v>270.39999999999998</v>
      </c>
      <c r="C5" s="178">
        <v>291</v>
      </c>
      <c r="D5" s="179">
        <v>-273</v>
      </c>
      <c r="E5" s="179">
        <v>17</v>
      </c>
      <c r="F5" s="179">
        <v>-1</v>
      </c>
      <c r="H5" s="181"/>
      <c r="I5" s="181"/>
      <c r="J5" s="181"/>
      <c r="K5" s="181"/>
    </row>
    <row r="6" spans="1:11" s="180" customFormat="1" x14ac:dyDescent="0.2">
      <c r="A6" s="182" t="s">
        <v>42</v>
      </c>
      <c r="B6" s="178">
        <v>10633</v>
      </c>
      <c r="C6" s="178">
        <v>9599</v>
      </c>
      <c r="D6" s="179">
        <v>-15</v>
      </c>
      <c r="E6" s="179">
        <v>9388.44</v>
      </c>
      <c r="F6" s="179">
        <v>-195.55999999999949</v>
      </c>
      <c r="H6" s="181"/>
      <c r="I6" s="181"/>
      <c r="J6" s="181"/>
      <c r="K6" s="181"/>
    </row>
    <row r="7" spans="1:11" s="180" customFormat="1" x14ac:dyDescent="0.2">
      <c r="A7" s="182" t="s">
        <v>73</v>
      </c>
      <c r="B7" s="178">
        <v>133923</v>
      </c>
      <c r="C7" s="178">
        <v>133679</v>
      </c>
      <c r="D7" s="179">
        <v>15</v>
      </c>
      <c r="E7" s="179">
        <v>131138.93</v>
      </c>
      <c r="F7" s="179">
        <v>-2555.070000000007</v>
      </c>
      <c r="G7" s="181"/>
      <c r="H7" s="181"/>
      <c r="I7" s="181"/>
      <c r="J7" s="181"/>
      <c r="K7" s="181"/>
    </row>
    <row r="8" spans="1:11" s="180" customFormat="1" x14ac:dyDescent="0.2">
      <c r="A8" s="182" t="s">
        <v>76</v>
      </c>
      <c r="B8" s="178">
        <v>1012500</v>
      </c>
      <c r="C8" s="178">
        <v>1020614</v>
      </c>
      <c r="D8" s="179">
        <v>39</v>
      </c>
      <c r="E8" s="179">
        <v>1010178.0800000001</v>
      </c>
      <c r="F8" s="179">
        <v>-10474.919999999925</v>
      </c>
      <c r="H8" s="181"/>
      <c r="I8" s="181"/>
      <c r="J8" s="181"/>
      <c r="K8" s="181"/>
    </row>
    <row r="9" spans="1:11" s="180" customFormat="1" x14ac:dyDescent="0.2">
      <c r="A9" s="182" t="s">
        <v>78</v>
      </c>
      <c r="B9" s="178">
        <v>7039.6</v>
      </c>
      <c r="C9" s="178">
        <v>6992</v>
      </c>
      <c r="D9" s="179">
        <v>-2</v>
      </c>
      <c r="E9" s="179">
        <v>6754</v>
      </c>
      <c r="F9" s="179">
        <v>-236</v>
      </c>
      <c r="H9" s="181"/>
      <c r="I9" s="181"/>
      <c r="J9" s="181"/>
      <c r="K9" s="181"/>
    </row>
    <row r="10" spans="1:11" s="180" customFormat="1" x14ac:dyDescent="0.2">
      <c r="A10" s="182" t="s">
        <v>61</v>
      </c>
      <c r="B10" s="178">
        <v>13597.98</v>
      </c>
      <c r="C10" s="178">
        <v>13534</v>
      </c>
      <c r="D10" s="179">
        <v>0</v>
      </c>
      <c r="E10" s="179">
        <v>13524.800000000003</v>
      </c>
      <c r="F10" s="179">
        <v>-9.1999999999970896</v>
      </c>
      <c r="H10" s="181"/>
      <c r="I10" s="181"/>
      <c r="J10" s="181"/>
      <c r="K10" s="181"/>
    </row>
    <row r="11" spans="1:11" s="180" customFormat="1" x14ac:dyDescent="0.2">
      <c r="A11" s="182" t="s">
        <v>79</v>
      </c>
      <c r="B11" s="178">
        <v>284522.95</v>
      </c>
      <c r="C11" s="178">
        <v>290406</v>
      </c>
      <c r="D11" s="179">
        <v>149</v>
      </c>
      <c r="E11" s="179">
        <v>285775.82000000007</v>
      </c>
      <c r="F11" s="179">
        <v>-4779.1799999999348</v>
      </c>
      <c r="H11" s="181"/>
      <c r="I11" s="181"/>
      <c r="J11" s="181"/>
      <c r="K11" s="181"/>
    </row>
    <row r="12" spans="1:11" s="180" customFormat="1" x14ac:dyDescent="0.2">
      <c r="A12" s="182" t="s">
        <v>43</v>
      </c>
      <c r="B12" s="178">
        <v>85341.000000000015</v>
      </c>
      <c r="C12" s="178">
        <v>87617</v>
      </c>
      <c r="D12" s="179">
        <v>38</v>
      </c>
      <c r="E12" s="179">
        <v>86917.150000000023</v>
      </c>
      <c r="F12" s="179">
        <v>-737.84999999997672</v>
      </c>
      <c r="H12" s="181"/>
      <c r="I12" s="181"/>
      <c r="J12" s="181"/>
      <c r="K12" s="181"/>
    </row>
    <row r="13" spans="1:11" s="180" customFormat="1" x14ac:dyDescent="0.2">
      <c r="A13" s="182" t="s">
        <v>83</v>
      </c>
      <c r="B13" s="178">
        <v>5437</v>
      </c>
      <c r="C13" s="178">
        <v>5583</v>
      </c>
      <c r="D13" s="179">
        <v>0</v>
      </c>
      <c r="E13" s="179">
        <v>5191</v>
      </c>
      <c r="F13" s="179">
        <v>-392</v>
      </c>
      <c r="H13" s="181"/>
      <c r="I13" s="181"/>
      <c r="J13" s="181"/>
      <c r="K13" s="181"/>
    </row>
    <row r="14" spans="1:11" s="180" customFormat="1" x14ac:dyDescent="0.2">
      <c r="A14" s="182" t="s">
        <v>23</v>
      </c>
      <c r="B14" s="178">
        <v>9380.36</v>
      </c>
      <c r="C14" s="178">
        <v>9708</v>
      </c>
      <c r="D14" s="179">
        <v>-30</v>
      </c>
      <c r="E14" s="179">
        <v>9235.3199999999979</v>
      </c>
      <c r="F14" s="179">
        <v>-442.68000000000211</v>
      </c>
      <c r="H14" s="181"/>
      <c r="I14" s="181"/>
      <c r="J14" s="181"/>
      <c r="K14" s="181"/>
    </row>
    <row r="15" spans="1:11" s="180" customFormat="1" x14ac:dyDescent="0.2">
      <c r="A15" s="182" t="s">
        <v>64</v>
      </c>
      <c r="B15" s="178">
        <v>9467</v>
      </c>
      <c r="C15" s="178">
        <v>7450</v>
      </c>
      <c r="D15" s="179">
        <v>32</v>
      </c>
      <c r="E15" s="179">
        <v>7646</v>
      </c>
      <c r="F15" s="179">
        <v>164</v>
      </c>
      <c r="H15" s="181"/>
      <c r="I15" s="181"/>
      <c r="J15" s="181"/>
      <c r="K15" s="181"/>
    </row>
    <row r="16" spans="1:11" s="180" customFormat="1" x14ac:dyDescent="0.2">
      <c r="A16" s="182" t="s">
        <v>71</v>
      </c>
      <c r="B16" s="178">
        <v>39286.520000000011</v>
      </c>
      <c r="C16" s="178">
        <v>37355</v>
      </c>
      <c r="D16" s="179">
        <v>29</v>
      </c>
      <c r="E16" s="179">
        <v>38350.53</v>
      </c>
      <c r="F16" s="179">
        <v>966.52999999999884</v>
      </c>
      <c r="H16" s="181"/>
      <c r="I16" s="181"/>
      <c r="J16" s="181"/>
      <c r="K16" s="181"/>
    </row>
    <row r="17" spans="1:11" s="180" customFormat="1" x14ac:dyDescent="0.2">
      <c r="A17" s="182" t="s">
        <v>87</v>
      </c>
      <c r="B17" s="178">
        <v>8769</v>
      </c>
      <c r="C17" s="178">
        <v>8683</v>
      </c>
      <c r="D17" s="179">
        <v>13</v>
      </c>
      <c r="E17" s="179">
        <v>8643</v>
      </c>
      <c r="F17" s="179">
        <v>-53</v>
      </c>
      <c r="H17" s="181"/>
      <c r="I17" s="181"/>
      <c r="J17" s="181"/>
      <c r="K17" s="181"/>
    </row>
    <row r="18" spans="1:11" s="180" customFormat="1" ht="13.5" thickBot="1" x14ac:dyDescent="0.25">
      <c r="A18" s="183" t="s">
        <v>142</v>
      </c>
      <c r="B18" s="184">
        <v>1919313.81</v>
      </c>
      <c r="C18" s="184">
        <v>1932052</v>
      </c>
      <c r="D18" s="185">
        <v>0</v>
      </c>
      <c r="E18" s="185">
        <v>1912401.0700000003</v>
      </c>
      <c r="F18" s="185">
        <v>-19650.929999999847</v>
      </c>
      <c r="H18" s="181"/>
      <c r="I18" s="181"/>
      <c r="J18" s="181"/>
      <c r="K18" s="181"/>
    </row>
    <row r="19" spans="1:11" s="180" customFormat="1" x14ac:dyDescent="0.2">
      <c r="A19" s="186" t="s">
        <v>90</v>
      </c>
      <c r="B19" s="178">
        <v>10440</v>
      </c>
      <c r="C19" s="178">
        <v>10544</v>
      </c>
      <c r="D19" s="179">
        <v>0</v>
      </c>
      <c r="E19" s="179">
        <v>10421</v>
      </c>
      <c r="F19" s="179">
        <v>-123</v>
      </c>
      <c r="H19" s="181"/>
      <c r="I19" s="181"/>
      <c r="J19" s="181"/>
      <c r="K19" s="181"/>
    </row>
    <row r="20" spans="1:11" s="180" customFormat="1" x14ac:dyDescent="0.2">
      <c r="A20" s="182" t="s">
        <v>91</v>
      </c>
      <c r="B20" s="187">
        <v>527.17999999999995</v>
      </c>
      <c r="C20" s="178">
        <v>605</v>
      </c>
      <c r="D20" s="188">
        <v>0</v>
      </c>
      <c r="E20" s="188">
        <v>495.39</v>
      </c>
      <c r="F20" s="188">
        <v>-109.61000000000001</v>
      </c>
      <c r="H20" s="181"/>
      <c r="I20" s="181"/>
      <c r="J20" s="181"/>
      <c r="K20" s="181"/>
    </row>
    <row r="21" spans="1:11" s="180" customFormat="1" ht="13.5" thickBot="1" x14ac:dyDescent="0.25">
      <c r="A21" s="189" t="s">
        <v>92</v>
      </c>
      <c r="B21" s="190">
        <v>10967.18</v>
      </c>
      <c r="C21" s="190">
        <v>11149</v>
      </c>
      <c r="D21" s="191">
        <v>0</v>
      </c>
      <c r="E21" s="191">
        <v>10916.39</v>
      </c>
      <c r="F21" s="191">
        <v>-232.61</v>
      </c>
      <c r="H21" s="181"/>
      <c r="I21" s="181"/>
      <c r="J21" s="181"/>
      <c r="K21" s="181"/>
    </row>
    <row r="22" spans="1:11" s="180" customFormat="1" ht="13.5" thickBot="1" x14ac:dyDescent="0.25">
      <c r="A22" s="189" t="s">
        <v>7</v>
      </c>
      <c r="B22" s="190">
        <v>1930280.99</v>
      </c>
      <c r="C22" s="190">
        <v>1943201</v>
      </c>
      <c r="D22" s="191">
        <v>0</v>
      </c>
      <c r="E22" s="191">
        <v>1923317.4600000002</v>
      </c>
      <c r="F22" s="191">
        <v>-19883.539999999848</v>
      </c>
      <c r="H22" s="181"/>
      <c r="I22" s="181"/>
      <c r="J22" s="181"/>
      <c r="K22" s="181"/>
    </row>
    <row r="23" spans="1:11" s="180" customFormat="1" x14ac:dyDescent="0.2">
      <c r="A23" s="192" t="s">
        <v>143</v>
      </c>
      <c r="B23" s="193"/>
      <c r="C23" s="193"/>
      <c r="D23" s="193"/>
      <c r="E23" s="193"/>
      <c r="F23" s="193"/>
    </row>
    <row r="24" spans="1:11" x14ac:dyDescent="0.2">
      <c r="A24" s="193" t="s">
        <v>94</v>
      </c>
      <c r="B24" s="193"/>
      <c r="C24" s="193"/>
      <c r="D24" s="193"/>
      <c r="E24" s="193"/>
      <c r="F24" s="193"/>
    </row>
    <row r="25" spans="1:11" ht="33.75" customHeight="1" x14ac:dyDescent="0.2">
      <c r="A25" s="254" t="s">
        <v>144</v>
      </c>
      <c r="B25" s="254"/>
      <c r="C25" s="254"/>
      <c r="D25" s="254"/>
      <c r="E25" s="254"/>
      <c r="F25" s="254"/>
    </row>
    <row r="26" spans="1:11" ht="12.75" customHeight="1" x14ac:dyDescent="0.2"/>
    <row r="29" spans="1:11" x14ac:dyDescent="0.2">
      <c r="B29" s="39"/>
      <c r="C29" s="39"/>
      <c r="D29" s="39"/>
      <c r="E29" s="39"/>
      <c r="F29" s="39"/>
    </row>
    <row r="30" spans="1:11" x14ac:dyDescent="0.2">
      <c r="B30" s="39"/>
      <c r="C30" s="39"/>
      <c r="D30" s="39"/>
      <c r="E30" s="39"/>
      <c r="F30" s="39"/>
    </row>
    <row r="31" spans="1:11" x14ac:dyDescent="0.2">
      <c r="B31" s="39"/>
      <c r="C31" s="39"/>
      <c r="D31" s="39"/>
      <c r="E31" s="39"/>
      <c r="F31" s="39"/>
    </row>
  </sheetData>
  <mergeCells count="1">
    <mergeCell ref="A25:F25"/>
  </mergeCells>
  <pageMargins left="0.78740157499999996" right="0.78740157499999996" top="0.984251969" bottom="0.984251969" header="0.4921259845" footer="0.492125984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pageSetUpPr fitToPage="1"/>
  </sheetPr>
  <dimension ref="A1:I25"/>
  <sheetViews>
    <sheetView showGridLines="0" zoomScale="90" zoomScaleNormal="90" workbookViewId="0">
      <selection sqref="A1:I1"/>
    </sheetView>
  </sheetViews>
  <sheetFormatPr baseColWidth="10" defaultRowHeight="12.75" x14ac:dyDescent="0.2"/>
  <cols>
    <col min="1" max="8" width="11.42578125" style="40"/>
    <col min="9" max="9" width="12.7109375" style="40" customWidth="1"/>
    <col min="10" max="264" width="11.42578125" style="40"/>
    <col min="265" max="265" width="12.7109375" style="40" customWidth="1"/>
    <col min="266" max="520" width="11.42578125" style="40"/>
    <col min="521" max="521" width="12.7109375" style="40" customWidth="1"/>
    <col min="522" max="776" width="11.42578125" style="40"/>
    <col min="777" max="777" width="12.7109375" style="40" customWidth="1"/>
    <col min="778" max="1032" width="11.42578125" style="40"/>
    <col min="1033" max="1033" width="12.7109375" style="40" customWidth="1"/>
    <col min="1034" max="1288" width="11.42578125" style="40"/>
    <col min="1289" max="1289" width="12.7109375" style="40" customWidth="1"/>
    <col min="1290" max="1544" width="11.42578125" style="40"/>
    <col min="1545" max="1545" width="12.7109375" style="40" customWidth="1"/>
    <col min="1546" max="1800" width="11.42578125" style="40"/>
    <col min="1801" max="1801" width="12.7109375" style="40" customWidth="1"/>
    <col min="1802" max="2056" width="11.42578125" style="40"/>
    <col min="2057" max="2057" width="12.7109375" style="40" customWidth="1"/>
    <col min="2058" max="2312" width="11.42578125" style="40"/>
    <col min="2313" max="2313" width="12.7109375" style="40" customWidth="1"/>
    <col min="2314" max="2568" width="11.42578125" style="40"/>
    <col min="2569" max="2569" width="12.7109375" style="40" customWidth="1"/>
    <col min="2570" max="2824" width="11.42578125" style="40"/>
    <col min="2825" max="2825" width="12.7109375" style="40" customWidth="1"/>
    <col min="2826" max="3080" width="11.42578125" style="40"/>
    <col min="3081" max="3081" width="12.7109375" style="40" customWidth="1"/>
    <col min="3082" max="3336" width="11.42578125" style="40"/>
    <col min="3337" max="3337" width="12.7109375" style="40" customWidth="1"/>
    <col min="3338" max="3592" width="11.42578125" style="40"/>
    <col min="3593" max="3593" width="12.7109375" style="40" customWidth="1"/>
    <col min="3594" max="3848" width="11.42578125" style="40"/>
    <col min="3849" max="3849" width="12.7109375" style="40" customWidth="1"/>
    <col min="3850" max="4104" width="11.42578125" style="40"/>
    <col min="4105" max="4105" width="12.7109375" style="40" customWidth="1"/>
    <col min="4106" max="4360" width="11.42578125" style="40"/>
    <col min="4361" max="4361" width="12.7109375" style="40" customWidth="1"/>
    <col min="4362" max="4616" width="11.42578125" style="40"/>
    <col min="4617" max="4617" width="12.7109375" style="40" customWidth="1"/>
    <col min="4618" max="4872" width="11.42578125" style="40"/>
    <col min="4873" max="4873" width="12.7109375" style="40" customWidth="1"/>
    <col min="4874" max="5128" width="11.42578125" style="40"/>
    <col min="5129" max="5129" width="12.7109375" style="40" customWidth="1"/>
    <col min="5130" max="5384" width="11.42578125" style="40"/>
    <col min="5385" max="5385" width="12.7109375" style="40" customWidth="1"/>
    <col min="5386" max="5640" width="11.42578125" style="40"/>
    <col min="5641" max="5641" width="12.7109375" style="40" customWidth="1"/>
    <col min="5642" max="5896" width="11.42578125" style="40"/>
    <col min="5897" max="5897" width="12.7109375" style="40" customWidth="1"/>
    <col min="5898" max="6152" width="11.42578125" style="40"/>
    <col min="6153" max="6153" width="12.7109375" style="40" customWidth="1"/>
    <col min="6154" max="6408" width="11.42578125" style="40"/>
    <col min="6409" max="6409" width="12.7109375" style="40" customWidth="1"/>
    <col min="6410" max="6664" width="11.42578125" style="40"/>
    <col min="6665" max="6665" width="12.7109375" style="40" customWidth="1"/>
    <col min="6666" max="6920" width="11.42578125" style="40"/>
    <col min="6921" max="6921" width="12.7109375" style="40" customWidth="1"/>
    <col min="6922" max="7176" width="11.42578125" style="40"/>
    <col min="7177" max="7177" width="12.7109375" style="40" customWidth="1"/>
    <col min="7178" max="7432" width="11.42578125" style="40"/>
    <col min="7433" max="7433" width="12.7109375" style="40" customWidth="1"/>
    <col min="7434" max="7688" width="11.42578125" style="40"/>
    <col min="7689" max="7689" width="12.7109375" style="40" customWidth="1"/>
    <col min="7690" max="7944" width="11.42578125" style="40"/>
    <col min="7945" max="7945" width="12.7109375" style="40" customWidth="1"/>
    <col min="7946" max="8200" width="11.42578125" style="40"/>
    <col min="8201" max="8201" width="12.7109375" style="40" customWidth="1"/>
    <col min="8202" max="8456" width="11.42578125" style="40"/>
    <col min="8457" max="8457" width="12.7109375" style="40" customWidth="1"/>
    <col min="8458" max="8712" width="11.42578125" style="40"/>
    <col min="8713" max="8713" width="12.7109375" style="40" customWidth="1"/>
    <col min="8714" max="8968" width="11.42578125" style="40"/>
    <col min="8969" max="8969" width="12.7109375" style="40" customWidth="1"/>
    <col min="8970" max="9224" width="11.42578125" style="40"/>
    <col min="9225" max="9225" width="12.7109375" style="40" customWidth="1"/>
    <col min="9226" max="9480" width="11.42578125" style="40"/>
    <col min="9481" max="9481" width="12.7109375" style="40" customWidth="1"/>
    <col min="9482" max="9736" width="11.42578125" style="40"/>
    <col min="9737" max="9737" width="12.7109375" style="40" customWidth="1"/>
    <col min="9738" max="9992" width="11.42578125" style="40"/>
    <col min="9993" max="9993" width="12.7109375" style="40" customWidth="1"/>
    <col min="9994" max="10248" width="11.42578125" style="40"/>
    <col min="10249" max="10249" width="12.7109375" style="40" customWidth="1"/>
    <col min="10250" max="10504" width="11.42578125" style="40"/>
    <col min="10505" max="10505" width="12.7109375" style="40" customWidth="1"/>
    <col min="10506" max="10760" width="11.42578125" style="40"/>
    <col min="10761" max="10761" width="12.7109375" style="40" customWidth="1"/>
    <col min="10762" max="11016" width="11.42578125" style="40"/>
    <col min="11017" max="11017" width="12.7109375" style="40" customWidth="1"/>
    <col min="11018" max="11272" width="11.42578125" style="40"/>
    <col min="11273" max="11273" width="12.7109375" style="40" customWidth="1"/>
    <col min="11274" max="11528" width="11.42578125" style="40"/>
    <col min="11529" max="11529" width="12.7109375" style="40" customWidth="1"/>
    <col min="11530" max="11784" width="11.42578125" style="40"/>
    <col min="11785" max="11785" width="12.7109375" style="40" customWidth="1"/>
    <col min="11786" max="12040" width="11.42578125" style="40"/>
    <col min="12041" max="12041" width="12.7109375" style="40" customWidth="1"/>
    <col min="12042" max="12296" width="11.42578125" style="40"/>
    <col min="12297" max="12297" width="12.7109375" style="40" customWidth="1"/>
    <col min="12298" max="12552" width="11.42578125" style="40"/>
    <col min="12553" max="12553" width="12.7109375" style="40" customWidth="1"/>
    <col min="12554" max="12808" width="11.42578125" style="40"/>
    <col min="12809" max="12809" width="12.7109375" style="40" customWidth="1"/>
    <col min="12810" max="13064" width="11.42578125" style="40"/>
    <col min="13065" max="13065" width="12.7109375" style="40" customWidth="1"/>
    <col min="13066" max="13320" width="11.42578125" style="40"/>
    <col min="13321" max="13321" width="12.7109375" style="40" customWidth="1"/>
    <col min="13322" max="13576" width="11.42578125" style="40"/>
    <col min="13577" max="13577" width="12.7109375" style="40" customWidth="1"/>
    <col min="13578" max="13832" width="11.42578125" style="40"/>
    <col min="13833" max="13833" width="12.7109375" style="40" customWidth="1"/>
    <col min="13834" max="14088" width="11.42578125" style="40"/>
    <col min="14089" max="14089" width="12.7109375" style="40" customWidth="1"/>
    <col min="14090" max="14344" width="11.42578125" style="40"/>
    <col min="14345" max="14345" width="12.7109375" style="40" customWidth="1"/>
    <col min="14346" max="14600" width="11.42578125" style="40"/>
    <col min="14601" max="14601" width="12.7109375" style="40" customWidth="1"/>
    <col min="14602" max="14856" width="11.42578125" style="40"/>
    <col min="14857" max="14857" width="12.7109375" style="40" customWidth="1"/>
    <col min="14858" max="15112" width="11.42578125" style="40"/>
    <col min="15113" max="15113" width="12.7109375" style="40" customWidth="1"/>
    <col min="15114" max="15368" width="11.42578125" style="40"/>
    <col min="15369" max="15369" width="12.7109375" style="40" customWidth="1"/>
    <col min="15370" max="15624" width="11.42578125" style="40"/>
    <col min="15625" max="15625" width="12.7109375" style="40" customWidth="1"/>
    <col min="15626" max="15880" width="11.42578125" style="40"/>
    <col min="15881" max="15881" width="12.7109375" style="40" customWidth="1"/>
    <col min="15882" max="16136" width="11.42578125" style="40"/>
    <col min="16137" max="16137" width="12.7109375" style="40" customWidth="1"/>
    <col min="16138" max="16384" width="11.42578125" style="40"/>
  </cols>
  <sheetData>
    <row r="1" spans="1:9" x14ac:dyDescent="0.2">
      <c r="A1" s="220" t="s">
        <v>48</v>
      </c>
      <c r="B1" s="221"/>
      <c r="C1" s="221"/>
      <c r="D1" s="221"/>
      <c r="E1" s="221"/>
      <c r="F1" s="221"/>
      <c r="G1" s="221"/>
      <c r="H1" s="221"/>
      <c r="I1" s="221"/>
    </row>
    <row r="4" spans="1:9" ht="13.15" x14ac:dyDescent="0.25">
      <c r="C4" s="41"/>
    </row>
    <row r="5" spans="1:9" ht="13.15" x14ac:dyDescent="0.25">
      <c r="C5" s="41"/>
    </row>
    <row r="6" spans="1:9" ht="13.15" x14ac:dyDescent="0.25">
      <c r="G6" s="42" t="s">
        <v>49</v>
      </c>
    </row>
    <row r="7" spans="1:9" ht="13.15" x14ac:dyDescent="0.25">
      <c r="A7" s="42" t="s">
        <v>50</v>
      </c>
    </row>
    <row r="8" spans="1:9" ht="13.15" x14ac:dyDescent="0.25">
      <c r="A8" s="43"/>
      <c r="F8" s="43"/>
    </row>
    <row r="12" spans="1:9" ht="6.75" customHeight="1" x14ac:dyDescent="0.25"/>
    <row r="19" spans="1:9" ht="13.15" x14ac:dyDescent="0.25">
      <c r="A19" s="219"/>
      <c r="B19" s="219"/>
      <c r="C19" s="219"/>
      <c r="D19" s="219"/>
      <c r="E19" s="219"/>
      <c r="F19" s="219"/>
      <c r="G19" s="219"/>
      <c r="H19" s="219"/>
      <c r="I19" s="219"/>
    </row>
    <row r="20" spans="1:9" ht="24" customHeight="1" x14ac:dyDescent="0.2">
      <c r="A20" s="219" t="s">
        <v>51</v>
      </c>
      <c r="B20" s="219"/>
      <c r="C20" s="219"/>
      <c r="D20" s="219"/>
      <c r="E20" s="219"/>
      <c r="F20" s="219"/>
      <c r="G20" s="219"/>
      <c r="H20" s="219"/>
      <c r="I20" s="219"/>
    </row>
    <row r="21" spans="1:9" ht="13.15" x14ac:dyDescent="0.25">
      <c r="A21" s="219" t="s">
        <v>52</v>
      </c>
      <c r="B21" s="219"/>
      <c r="C21" s="219"/>
      <c r="D21" s="219"/>
      <c r="E21" s="219"/>
      <c r="F21" s="219"/>
      <c r="G21" s="219"/>
      <c r="H21" s="219"/>
      <c r="I21" s="219"/>
    </row>
    <row r="22" spans="1:9" ht="25.5" customHeight="1" x14ac:dyDescent="0.2">
      <c r="A22" s="219" t="s">
        <v>53</v>
      </c>
      <c r="B22" s="219"/>
      <c r="C22" s="219"/>
      <c r="D22" s="219"/>
      <c r="E22" s="219"/>
      <c r="F22" s="219"/>
      <c r="G22" s="219"/>
      <c r="H22" s="219"/>
      <c r="I22" s="219"/>
    </row>
    <row r="23" spans="1:9" ht="38.25" customHeight="1" x14ac:dyDescent="0.2">
      <c r="A23" s="219" t="s">
        <v>54</v>
      </c>
      <c r="B23" s="219"/>
      <c r="C23" s="219"/>
      <c r="D23" s="219"/>
      <c r="E23" s="219"/>
      <c r="F23" s="219"/>
      <c r="G23" s="219"/>
      <c r="H23" s="219"/>
      <c r="I23" s="219"/>
    </row>
    <row r="24" spans="1:9" ht="30" customHeight="1" x14ac:dyDescent="0.2">
      <c r="A24" s="219" t="s">
        <v>55</v>
      </c>
      <c r="B24" s="219"/>
      <c r="C24" s="219"/>
      <c r="D24" s="219"/>
      <c r="E24" s="219"/>
      <c r="F24" s="219"/>
      <c r="G24" s="219"/>
      <c r="H24" s="219"/>
      <c r="I24" s="219"/>
    </row>
    <row r="25" spans="1:9" ht="28.5" customHeight="1" x14ac:dyDescent="0.2">
      <c r="A25" s="219" t="s">
        <v>56</v>
      </c>
      <c r="B25" s="219"/>
      <c r="C25" s="219"/>
      <c r="D25" s="219"/>
      <c r="E25" s="219"/>
      <c r="F25" s="219"/>
      <c r="G25" s="219"/>
      <c r="H25" s="219"/>
      <c r="I25" s="219"/>
    </row>
  </sheetData>
  <mergeCells count="8">
    <mergeCell ref="A24:I24"/>
    <mergeCell ref="A25:I25"/>
    <mergeCell ref="A1:I1"/>
    <mergeCell ref="A19:I19"/>
    <mergeCell ref="A20:I20"/>
    <mergeCell ref="A21:I21"/>
    <mergeCell ref="A22:I22"/>
    <mergeCell ref="A23:I23"/>
  </mergeCells>
  <pageMargins left="0.78740157499999996" right="0.78740157499999996" top="0.984251969" bottom="0.984251969" header="0.4921259845" footer="0.4921259845"/>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V50"/>
  <sheetViews>
    <sheetView showGridLines="0" zoomScale="80" zoomScaleNormal="80" workbookViewId="0">
      <selection sqref="A1:G1"/>
    </sheetView>
  </sheetViews>
  <sheetFormatPr baseColWidth="10" defaultRowHeight="12.75" x14ac:dyDescent="0.2"/>
  <cols>
    <col min="1" max="1" width="62" style="1" customWidth="1"/>
    <col min="2" max="2" width="15" style="24" customWidth="1"/>
    <col min="3" max="3" width="13.5703125" style="11" customWidth="1"/>
    <col min="4" max="4" width="11.42578125" style="11"/>
    <col min="5" max="5" width="12.85546875" style="11" customWidth="1"/>
    <col min="6" max="6" width="2.140625" style="11" customWidth="1"/>
    <col min="7" max="7" width="12.85546875" style="11" customWidth="1"/>
    <col min="8" max="256" width="11.42578125" style="1"/>
    <col min="257" max="257" width="62" style="1" customWidth="1"/>
    <col min="258" max="258" width="11.5703125" style="1" customWidth="1"/>
    <col min="259" max="260" width="11.42578125" style="1"/>
    <col min="261" max="261" width="12.85546875" style="1" customWidth="1"/>
    <col min="262" max="262" width="2.140625" style="1" customWidth="1"/>
    <col min="263" max="263" width="12.85546875" style="1" customWidth="1"/>
    <col min="264" max="512" width="11.42578125" style="1"/>
    <col min="513" max="513" width="62" style="1" customWidth="1"/>
    <col min="514" max="514" width="11.5703125" style="1" customWidth="1"/>
    <col min="515" max="516" width="11.42578125" style="1"/>
    <col min="517" max="517" width="12.85546875" style="1" customWidth="1"/>
    <col min="518" max="518" width="2.140625" style="1" customWidth="1"/>
    <col min="519" max="519" width="12.85546875" style="1" customWidth="1"/>
    <col min="520" max="768" width="11.42578125" style="1"/>
    <col min="769" max="769" width="62" style="1" customWidth="1"/>
    <col min="770" max="770" width="11.5703125" style="1" customWidth="1"/>
    <col min="771" max="772" width="11.42578125" style="1"/>
    <col min="773" max="773" width="12.85546875" style="1" customWidth="1"/>
    <col min="774" max="774" width="2.140625" style="1" customWidth="1"/>
    <col min="775" max="775" width="12.85546875" style="1" customWidth="1"/>
    <col min="776" max="1024" width="11.42578125" style="1"/>
    <col min="1025" max="1025" width="62" style="1" customWidth="1"/>
    <col min="1026" max="1026" width="11.5703125" style="1" customWidth="1"/>
    <col min="1027" max="1028" width="11.42578125" style="1"/>
    <col min="1029" max="1029" width="12.85546875" style="1" customWidth="1"/>
    <col min="1030" max="1030" width="2.140625" style="1" customWidth="1"/>
    <col min="1031" max="1031" width="12.85546875" style="1" customWidth="1"/>
    <col min="1032" max="1280" width="11.42578125" style="1"/>
    <col min="1281" max="1281" width="62" style="1" customWidth="1"/>
    <col min="1282" max="1282" width="11.5703125" style="1" customWidth="1"/>
    <col min="1283" max="1284" width="11.42578125" style="1"/>
    <col min="1285" max="1285" width="12.85546875" style="1" customWidth="1"/>
    <col min="1286" max="1286" width="2.140625" style="1" customWidth="1"/>
    <col min="1287" max="1287" width="12.85546875" style="1" customWidth="1"/>
    <col min="1288" max="1536" width="11.42578125" style="1"/>
    <col min="1537" max="1537" width="62" style="1" customWidth="1"/>
    <col min="1538" max="1538" width="11.5703125" style="1" customWidth="1"/>
    <col min="1539" max="1540" width="11.42578125" style="1"/>
    <col min="1541" max="1541" width="12.85546875" style="1" customWidth="1"/>
    <col min="1542" max="1542" width="2.140625" style="1" customWidth="1"/>
    <col min="1543" max="1543" width="12.85546875" style="1" customWidth="1"/>
    <col min="1544" max="1792" width="11.42578125" style="1"/>
    <col min="1793" max="1793" width="62" style="1" customWidth="1"/>
    <col min="1794" max="1794" width="11.5703125" style="1" customWidth="1"/>
    <col min="1795" max="1796" width="11.42578125" style="1"/>
    <col min="1797" max="1797" width="12.85546875" style="1" customWidth="1"/>
    <col min="1798" max="1798" width="2.140625" style="1" customWidth="1"/>
    <col min="1799" max="1799" width="12.85546875" style="1" customWidth="1"/>
    <col min="1800" max="2048" width="11.42578125" style="1"/>
    <col min="2049" max="2049" width="62" style="1" customWidth="1"/>
    <col min="2050" max="2050" width="11.5703125" style="1" customWidth="1"/>
    <col min="2051" max="2052" width="11.42578125" style="1"/>
    <col min="2053" max="2053" width="12.85546875" style="1" customWidth="1"/>
    <col min="2054" max="2054" width="2.140625" style="1" customWidth="1"/>
    <col min="2055" max="2055" width="12.85546875" style="1" customWidth="1"/>
    <col min="2056" max="2304" width="11.42578125" style="1"/>
    <col min="2305" max="2305" width="62" style="1" customWidth="1"/>
    <col min="2306" max="2306" width="11.5703125" style="1" customWidth="1"/>
    <col min="2307" max="2308" width="11.42578125" style="1"/>
    <col min="2309" max="2309" width="12.85546875" style="1" customWidth="1"/>
    <col min="2310" max="2310" width="2.140625" style="1" customWidth="1"/>
    <col min="2311" max="2311" width="12.85546875" style="1" customWidth="1"/>
    <col min="2312" max="2560" width="11.42578125" style="1"/>
    <col min="2561" max="2561" width="62" style="1" customWidth="1"/>
    <col min="2562" max="2562" width="11.5703125" style="1" customWidth="1"/>
    <col min="2563" max="2564" width="11.42578125" style="1"/>
    <col min="2565" max="2565" width="12.85546875" style="1" customWidth="1"/>
    <col min="2566" max="2566" width="2.140625" style="1" customWidth="1"/>
    <col min="2567" max="2567" width="12.85546875" style="1" customWidth="1"/>
    <col min="2568" max="2816" width="11.42578125" style="1"/>
    <col min="2817" max="2817" width="62" style="1" customWidth="1"/>
    <col min="2818" max="2818" width="11.5703125" style="1" customWidth="1"/>
    <col min="2819" max="2820" width="11.42578125" style="1"/>
    <col min="2821" max="2821" width="12.85546875" style="1" customWidth="1"/>
    <col min="2822" max="2822" width="2.140625" style="1" customWidth="1"/>
    <col min="2823" max="2823" width="12.85546875" style="1" customWidth="1"/>
    <col min="2824" max="3072" width="11.42578125" style="1"/>
    <col min="3073" max="3073" width="62" style="1" customWidth="1"/>
    <col min="3074" max="3074" width="11.5703125" style="1" customWidth="1"/>
    <col min="3075" max="3076" width="11.42578125" style="1"/>
    <col min="3077" max="3077" width="12.85546875" style="1" customWidth="1"/>
    <col min="3078" max="3078" width="2.140625" style="1" customWidth="1"/>
    <col min="3079" max="3079" width="12.85546875" style="1" customWidth="1"/>
    <col min="3080" max="3328" width="11.42578125" style="1"/>
    <col min="3329" max="3329" width="62" style="1" customWidth="1"/>
    <col min="3330" max="3330" width="11.5703125" style="1" customWidth="1"/>
    <col min="3331" max="3332" width="11.42578125" style="1"/>
    <col min="3333" max="3333" width="12.85546875" style="1" customWidth="1"/>
    <col min="3334" max="3334" width="2.140625" style="1" customWidth="1"/>
    <col min="3335" max="3335" width="12.85546875" style="1" customWidth="1"/>
    <col min="3336" max="3584" width="11.42578125" style="1"/>
    <col min="3585" max="3585" width="62" style="1" customWidth="1"/>
    <col min="3586" max="3586" width="11.5703125" style="1" customWidth="1"/>
    <col min="3587" max="3588" width="11.42578125" style="1"/>
    <col min="3589" max="3589" width="12.85546875" style="1" customWidth="1"/>
    <col min="3590" max="3590" width="2.140625" style="1" customWidth="1"/>
    <col min="3591" max="3591" width="12.85546875" style="1" customWidth="1"/>
    <col min="3592" max="3840" width="11.42578125" style="1"/>
    <col min="3841" max="3841" width="62" style="1" customWidth="1"/>
    <col min="3842" max="3842" width="11.5703125" style="1" customWidth="1"/>
    <col min="3843" max="3844" width="11.42578125" style="1"/>
    <col min="3845" max="3845" width="12.85546875" style="1" customWidth="1"/>
    <col min="3846" max="3846" width="2.140625" style="1" customWidth="1"/>
    <col min="3847" max="3847" width="12.85546875" style="1" customWidth="1"/>
    <col min="3848" max="4096" width="11.42578125" style="1"/>
    <col min="4097" max="4097" width="62" style="1" customWidth="1"/>
    <col min="4098" max="4098" width="11.5703125" style="1" customWidth="1"/>
    <col min="4099" max="4100" width="11.42578125" style="1"/>
    <col min="4101" max="4101" width="12.85546875" style="1" customWidth="1"/>
    <col min="4102" max="4102" width="2.140625" style="1" customWidth="1"/>
    <col min="4103" max="4103" width="12.85546875" style="1" customWidth="1"/>
    <col min="4104" max="4352" width="11.42578125" style="1"/>
    <col min="4353" max="4353" width="62" style="1" customWidth="1"/>
    <col min="4354" max="4354" width="11.5703125" style="1" customWidth="1"/>
    <col min="4355" max="4356" width="11.42578125" style="1"/>
    <col min="4357" max="4357" width="12.85546875" style="1" customWidth="1"/>
    <col min="4358" max="4358" width="2.140625" style="1" customWidth="1"/>
    <col min="4359" max="4359" width="12.85546875" style="1" customWidth="1"/>
    <col min="4360" max="4608" width="11.42578125" style="1"/>
    <col min="4609" max="4609" width="62" style="1" customWidth="1"/>
    <col min="4610" max="4610" width="11.5703125" style="1" customWidth="1"/>
    <col min="4611" max="4612" width="11.42578125" style="1"/>
    <col min="4613" max="4613" width="12.85546875" style="1" customWidth="1"/>
    <col min="4614" max="4614" width="2.140625" style="1" customWidth="1"/>
    <col min="4615" max="4615" width="12.85546875" style="1" customWidth="1"/>
    <col min="4616" max="4864" width="11.42578125" style="1"/>
    <col min="4865" max="4865" width="62" style="1" customWidth="1"/>
    <col min="4866" max="4866" width="11.5703125" style="1" customWidth="1"/>
    <col min="4867" max="4868" width="11.42578125" style="1"/>
    <col min="4869" max="4869" width="12.85546875" style="1" customWidth="1"/>
    <col min="4870" max="4870" width="2.140625" style="1" customWidth="1"/>
    <col min="4871" max="4871" width="12.85546875" style="1" customWidth="1"/>
    <col min="4872" max="5120" width="11.42578125" style="1"/>
    <col min="5121" max="5121" width="62" style="1" customWidth="1"/>
    <col min="5122" max="5122" width="11.5703125" style="1" customWidth="1"/>
    <col min="5123" max="5124" width="11.42578125" style="1"/>
    <col min="5125" max="5125" width="12.85546875" style="1" customWidth="1"/>
    <col min="5126" max="5126" width="2.140625" style="1" customWidth="1"/>
    <col min="5127" max="5127" width="12.85546875" style="1" customWidth="1"/>
    <col min="5128" max="5376" width="11.42578125" style="1"/>
    <col min="5377" max="5377" width="62" style="1" customWidth="1"/>
    <col min="5378" max="5378" width="11.5703125" style="1" customWidth="1"/>
    <col min="5379" max="5380" width="11.42578125" style="1"/>
    <col min="5381" max="5381" width="12.85546875" style="1" customWidth="1"/>
    <col min="5382" max="5382" width="2.140625" style="1" customWidth="1"/>
    <col min="5383" max="5383" width="12.85546875" style="1" customWidth="1"/>
    <col min="5384" max="5632" width="11.42578125" style="1"/>
    <col min="5633" max="5633" width="62" style="1" customWidth="1"/>
    <col min="5634" max="5634" width="11.5703125" style="1" customWidth="1"/>
    <col min="5635" max="5636" width="11.42578125" style="1"/>
    <col min="5637" max="5637" width="12.85546875" style="1" customWidth="1"/>
    <col min="5638" max="5638" width="2.140625" style="1" customWidth="1"/>
    <col min="5639" max="5639" width="12.85546875" style="1" customWidth="1"/>
    <col min="5640" max="5888" width="11.42578125" style="1"/>
    <col min="5889" max="5889" width="62" style="1" customWidth="1"/>
    <col min="5890" max="5890" width="11.5703125" style="1" customWidth="1"/>
    <col min="5891" max="5892" width="11.42578125" style="1"/>
    <col min="5893" max="5893" width="12.85546875" style="1" customWidth="1"/>
    <col min="5894" max="5894" width="2.140625" style="1" customWidth="1"/>
    <col min="5895" max="5895" width="12.85546875" style="1" customWidth="1"/>
    <col min="5896" max="6144" width="11.42578125" style="1"/>
    <col min="6145" max="6145" width="62" style="1" customWidth="1"/>
    <col min="6146" max="6146" width="11.5703125" style="1" customWidth="1"/>
    <col min="6147" max="6148" width="11.42578125" style="1"/>
    <col min="6149" max="6149" width="12.85546875" style="1" customWidth="1"/>
    <col min="6150" max="6150" width="2.140625" style="1" customWidth="1"/>
    <col min="6151" max="6151" width="12.85546875" style="1" customWidth="1"/>
    <col min="6152" max="6400" width="11.42578125" style="1"/>
    <col min="6401" max="6401" width="62" style="1" customWidth="1"/>
    <col min="6402" max="6402" width="11.5703125" style="1" customWidth="1"/>
    <col min="6403" max="6404" width="11.42578125" style="1"/>
    <col min="6405" max="6405" width="12.85546875" style="1" customWidth="1"/>
    <col min="6406" max="6406" width="2.140625" style="1" customWidth="1"/>
    <col min="6407" max="6407" width="12.85546875" style="1" customWidth="1"/>
    <col min="6408" max="6656" width="11.42578125" style="1"/>
    <col min="6657" max="6657" width="62" style="1" customWidth="1"/>
    <col min="6658" max="6658" width="11.5703125" style="1" customWidth="1"/>
    <col min="6659" max="6660" width="11.42578125" style="1"/>
    <col min="6661" max="6661" width="12.85546875" style="1" customWidth="1"/>
    <col min="6662" max="6662" width="2.140625" style="1" customWidth="1"/>
    <col min="6663" max="6663" width="12.85546875" style="1" customWidth="1"/>
    <col min="6664" max="6912" width="11.42578125" style="1"/>
    <col min="6913" max="6913" width="62" style="1" customWidth="1"/>
    <col min="6914" max="6914" width="11.5703125" style="1" customWidth="1"/>
    <col min="6915" max="6916" width="11.42578125" style="1"/>
    <col min="6917" max="6917" width="12.85546875" style="1" customWidth="1"/>
    <col min="6918" max="6918" width="2.140625" style="1" customWidth="1"/>
    <col min="6919" max="6919" width="12.85546875" style="1" customWidth="1"/>
    <col min="6920" max="7168" width="11.42578125" style="1"/>
    <col min="7169" max="7169" width="62" style="1" customWidth="1"/>
    <col min="7170" max="7170" width="11.5703125" style="1" customWidth="1"/>
    <col min="7171" max="7172" width="11.42578125" style="1"/>
    <col min="7173" max="7173" width="12.85546875" style="1" customWidth="1"/>
    <col min="7174" max="7174" width="2.140625" style="1" customWidth="1"/>
    <col min="7175" max="7175" width="12.85546875" style="1" customWidth="1"/>
    <col min="7176" max="7424" width="11.42578125" style="1"/>
    <col min="7425" max="7425" width="62" style="1" customWidth="1"/>
    <col min="7426" max="7426" width="11.5703125" style="1" customWidth="1"/>
    <col min="7427" max="7428" width="11.42578125" style="1"/>
    <col min="7429" max="7429" width="12.85546875" style="1" customWidth="1"/>
    <col min="7430" max="7430" width="2.140625" style="1" customWidth="1"/>
    <col min="7431" max="7431" width="12.85546875" style="1" customWidth="1"/>
    <col min="7432" max="7680" width="11.42578125" style="1"/>
    <col min="7681" max="7681" width="62" style="1" customWidth="1"/>
    <col min="7682" max="7682" width="11.5703125" style="1" customWidth="1"/>
    <col min="7683" max="7684" width="11.42578125" style="1"/>
    <col min="7685" max="7685" width="12.85546875" style="1" customWidth="1"/>
    <col min="7686" max="7686" width="2.140625" style="1" customWidth="1"/>
    <col min="7687" max="7687" width="12.85546875" style="1" customWidth="1"/>
    <col min="7688" max="7936" width="11.42578125" style="1"/>
    <col min="7937" max="7937" width="62" style="1" customWidth="1"/>
    <col min="7938" max="7938" width="11.5703125" style="1" customWidth="1"/>
    <col min="7939" max="7940" width="11.42578125" style="1"/>
    <col min="7941" max="7941" width="12.85546875" style="1" customWidth="1"/>
    <col min="7942" max="7942" width="2.140625" style="1" customWidth="1"/>
    <col min="7943" max="7943" width="12.85546875" style="1" customWidth="1"/>
    <col min="7944" max="8192" width="11.42578125" style="1"/>
    <col min="8193" max="8193" width="62" style="1" customWidth="1"/>
    <col min="8194" max="8194" width="11.5703125" style="1" customWidth="1"/>
    <col min="8195" max="8196" width="11.42578125" style="1"/>
    <col min="8197" max="8197" width="12.85546875" style="1" customWidth="1"/>
    <col min="8198" max="8198" width="2.140625" style="1" customWidth="1"/>
    <col min="8199" max="8199" width="12.85546875" style="1" customWidth="1"/>
    <col min="8200" max="8448" width="11.42578125" style="1"/>
    <col min="8449" max="8449" width="62" style="1" customWidth="1"/>
    <col min="8450" max="8450" width="11.5703125" style="1" customWidth="1"/>
    <col min="8451" max="8452" width="11.42578125" style="1"/>
    <col min="8453" max="8453" width="12.85546875" style="1" customWidth="1"/>
    <col min="8454" max="8454" width="2.140625" style="1" customWidth="1"/>
    <col min="8455" max="8455" width="12.85546875" style="1" customWidth="1"/>
    <col min="8456" max="8704" width="11.42578125" style="1"/>
    <col min="8705" max="8705" width="62" style="1" customWidth="1"/>
    <col min="8706" max="8706" width="11.5703125" style="1" customWidth="1"/>
    <col min="8707" max="8708" width="11.42578125" style="1"/>
    <col min="8709" max="8709" width="12.85546875" style="1" customWidth="1"/>
    <col min="8710" max="8710" width="2.140625" style="1" customWidth="1"/>
    <col min="8711" max="8711" width="12.85546875" style="1" customWidth="1"/>
    <col min="8712" max="8960" width="11.42578125" style="1"/>
    <col min="8961" max="8961" width="62" style="1" customWidth="1"/>
    <col min="8962" max="8962" width="11.5703125" style="1" customWidth="1"/>
    <col min="8963" max="8964" width="11.42578125" style="1"/>
    <col min="8965" max="8965" width="12.85546875" style="1" customWidth="1"/>
    <col min="8966" max="8966" width="2.140625" style="1" customWidth="1"/>
    <col min="8967" max="8967" width="12.85546875" style="1" customWidth="1"/>
    <col min="8968" max="9216" width="11.42578125" style="1"/>
    <col min="9217" max="9217" width="62" style="1" customWidth="1"/>
    <col min="9218" max="9218" width="11.5703125" style="1" customWidth="1"/>
    <col min="9219" max="9220" width="11.42578125" style="1"/>
    <col min="9221" max="9221" width="12.85546875" style="1" customWidth="1"/>
    <col min="9222" max="9222" width="2.140625" style="1" customWidth="1"/>
    <col min="9223" max="9223" width="12.85546875" style="1" customWidth="1"/>
    <col min="9224" max="9472" width="11.42578125" style="1"/>
    <col min="9473" max="9473" width="62" style="1" customWidth="1"/>
    <col min="9474" max="9474" width="11.5703125" style="1" customWidth="1"/>
    <col min="9475" max="9476" width="11.42578125" style="1"/>
    <col min="9477" max="9477" width="12.85546875" style="1" customWidth="1"/>
    <col min="9478" max="9478" width="2.140625" style="1" customWidth="1"/>
    <col min="9479" max="9479" width="12.85546875" style="1" customWidth="1"/>
    <col min="9480" max="9728" width="11.42578125" style="1"/>
    <col min="9729" max="9729" width="62" style="1" customWidth="1"/>
    <col min="9730" max="9730" width="11.5703125" style="1" customWidth="1"/>
    <col min="9731" max="9732" width="11.42578125" style="1"/>
    <col min="9733" max="9733" width="12.85546875" style="1" customWidth="1"/>
    <col min="9734" max="9734" width="2.140625" style="1" customWidth="1"/>
    <col min="9735" max="9735" width="12.85546875" style="1" customWidth="1"/>
    <col min="9736" max="9984" width="11.42578125" style="1"/>
    <col min="9985" max="9985" width="62" style="1" customWidth="1"/>
    <col min="9986" max="9986" width="11.5703125" style="1" customWidth="1"/>
    <col min="9987" max="9988" width="11.42578125" style="1"/>
    <col min="9989" max="9989" width="12.85546875" style="1" customWidth="1"/>
    <col min="9990" max="9990" width="2.140625" style="1" customWidth="1"/>
    <col min="9991" max="9991" width="12.85546875" style="1" customWidth="1"/>
    <col min="9992" max="10240" width="11.42578125" style="1"/>
    <col min="10241" max="10241" width="62" style="1" customWidth="1"/>
    <col min="10242" max="10242" width="11.5703125" style="1" customWidth="1"/>
    <col min="10243" max="10244" width="11.42578125" style="1"/>
    <col min="10245" max="10245" width="12.85546875" style="1" customWidth="1"/>
    <col min="10246" max="10246" width="2.140625" style="1" customWidth="1"/>
    <col min="10247" max="10247" width="12.85546875" style="1" customWidth="1"/>
    <col min="10248" max="10496" width="11.42578125" style="1"/>
    <col min="10497" max="10497" width="62" style="1" customWidth="1"/>
    <col min="10498" max="10498" width="11.5703125" style="1" customWidth="1"/>
    <col min="10499" max="10500" width="11.42578125" style="1"/>
    <col min="10501" max="10501" width="12.85546875" style="1" customWidth="1"/>
    <col min="10502" max="10502" width="2.140625" style="1" customWidth="1"/>
    <col min="10503" max="10503" width="12.85546875" style="1" customWidth="1"/>
    <col min="10504" max="10752" width="11.42578125" style="1"/>
    <col min="10753" max="10753" width="62" style="1" customWidth="1"/>
    <col min="10754" max="10754" width="11.5703125" style="1" customWidth="1"/>
    <col min="10755" max="10756" width="11.42578125" style="1"/>
    <col min="10757" max="10757" width="12.85546875" style="1" customWidth="1"/>
    <col min="10758" max="10758" width="2.140625" style="1" customWidth="1"/>
    <col min="10759" max="10759" width="12.85546875" style="1" customWidth="1"/>
    <col min="10760" max="11008" width="11.42578125" style="1"/>
    <col min="11009" max="11009" width="62" style="1" customWidth="1"/>
    <col min="11010" max="11010" width="11.5703125" style="1" customWidth="1"/>
    <col min="11011" max="11012" width="11.42578125" style="1"/>
    <col min="11013" max="11013" width="12.85546875" style="1" customWidth="1"/>
    <col min="11014" max="11014" width="2.140625" style="1" customWidth="1"/>
    <col min="11015" max="11015" width="12.85546875" style="1" customWidth="1"/>
    <col min="11016" max="11264" width="11.42578125" style="1"/>
    <col min="11265" max="11265" width="62" style="1" customWidth="1"/>
    <col min="11266" max="11266" width="11.5703125" style="1" customWidth="1"/>
    <col min="11267" max="11268" width="11.42578125" style="1"/>
    <col min="11269" max="11269" width="12.85546875" style="1" customWidth="1"/>
    <col min="11270" max="11270" width="2.140625" style="1" customWidth="1"/>
    <col min="11271" max="11271" width="12.85546875" style="1" customWidth="1"/>
    <col min="11272" max="11520" width="11.42578125" style="1"/>
    <col min="11521" max="11521" width="62" style="1" customWidth="1"/>
    <col min="11522" max="11522" width="11.5703125" style="1" customWidth="1"/>
    <col min="11523" max="11524" width="11.42578125" style="1"/>
    <col min="11525" max="11525" width="12.85546875" style="1" customWidth="1"/>
    <col min="11526" max="11526" width="2.140625" style="1" customWidth="1"/>
    <col min="11527" max="11527" width="12.85546875" style="1" customWidth="1"/>
    <col min="11528" max="11776" width="11.42578125" style="1"/>
    <col min="11777" max="11777" width="62" style="1" customWidth="1"/>
    <col min="11778" max="11778" width="11.5703125" style="1" customWidth="1"/>
    <col min="11779" max="11780" width="11.42578125" style="1"/>
    <col min="11781" max="11781" width="12.85546875" style="1" customWidth="1"/>
    <col min="11782" max="11782" width="2.140625" style="1" customWidth="1"/>
    <col min="11783" max="11783" width="12.85546875" style="1" customWidth="1"/>
    <col min="11784" max="12032" width="11.42578125" style="1"/>
    <col min="12033" max="12033" width="62" style="1" customWidth="1"/>
    <col min="12034" max="12034" width="11.5703125" style="1" customWidth="1"/>
    <col min="12035" max="12036" width="11.42578125" style="1"/>
    <col min="12037" max="12037" width="12.85546875" style="1" customWidth="1"/>
    <col min="12038" max="12038" width="2.140625" style="1" customWidth="1"/>
    <col min="12039" max="12039" width="12.85546875" style="1" customWidth="1"/>
    <col min="12040" max="12288" width="11.42578125" style="1"/>
    <col min="12289" max="12289" width="62" style="1" customWidth="1"/>
    <col min="12290" max="12290" width="11.5703125" style="1" customWidth="1"/>
    <col min="12291" max="12292" width="11.42578125" style="1"/>
    <col min="12293" max="12293" width="12.85546875" style="1" customWidth="1"/>
    <col min="12294" max="12294" width="2.140625" style="1" customWidth="1"/>
    <col min="12295" max="12295" width="12.85546875" style="1" customWidth="1"/>
    <col min="12296" max="12544" width="11.42578125" style="1"/>
    <col min="12545" max="12545" width="62" style="1" customWidth="1"/>
    <col min="12546" max="12546" width="11.5703125" style="1" customWidth="1"/>
    <col min="12547" max="12548" width="11.42578125" style="1"/>
    <col min="12549" max="12549" width="12.85546875" style="1" customWidth="1"/>
    <col min="12550" max="12550" width="2.140625" style="1" customWidth="1"/>
    <col min="12551" max="12551" width="12.85546875" style="1" customWidth="1"/>
    <col min="12552" max="12800" width="11.42578125" style="1"/>
    <col min="12801" max="12801" width="62" style="1" customWidth="1"/>
    <col min="12802" max="12802" width="11.5703125" style="1" customWidth="1"/>
    <col min="12803" max="12804" width="11.42578125" style="1"/>
    <col min="12805" max="12805" width="12.85546875" style="1" customWidth="1"/>
    <col min="12806" max="12806" width="2.140625" style="1" customWidth="1"/>
    <col min="12807" max="12807" width="12.85546875" style="1" customWidth="1"/>
    <col min="12808" max="13056" width="11.42578125" style="1"/>
    <col min="13057" max="13057" width="62" style="1" customWidth="1"/>
    <col min="13058" max="13058" width="11.5703125" style="1" customWidth="1"/>
    <col min="13059" max="13060" width="11.42578125" style="1"/>
    <col min="13061" max="13061" width="12.85546875" style="1" customWidth="1"/>
    <col min="13062" max="13062" width="2.140625" style="1" customWidth="1"/>
    <col min="13063" max="13063" width="12.85546875" style="1" customWidth="1"/>
    <col min="13064" max="13312" width="11.42578125" style="1"/>
    <col min="13313" max="13313" width="62" style="1" customWidth="1"/>
    <col min="13314" max="13314" width="11.5703125" style="1" customWidth="1"/>
    <col min="13315" max="13316" width="11.42578125" style="1"/>
    <col min="13317" max="13317" width="12.85546875" style="1" customWidth="1"/>
    <col min="13318" max="13318" width="2.140625" style="1" customWidth="1"/>
    <col min="13319" max="13319" width="12.85546875" style="1" customWidth="1"/>
    <col min="13320" max="13568" width="11.42578125" style="1"/>
    <col min="13569" max="13569" width="62" style="1" customWidth="1"/>
    <col min="13570" max="13570" width="11.5703125" style="1" customWidth="1"/>
    <col min="13571" max="13572" width="11.42578125" style="1"/>
    <col min="13573" max="13573" width="12.85546875" style="1" customWidth="1"/>
    <col min="13574" max="13574" width="2.140625" style="1" customWidth="1"/>
    <col min="13575" max="13575" width="12.85546875" style="1" customWidth="1"/>
    <col min="13576" max="13824" width="11.42578125" style="1"/>
    <col min="13825" max="13825" width="62" style="1" customWidth="1"/>
    <col min="13826" max="13826" width="11.5703125" style="1" customWidth="1"/>
    <col min="13827" max="13828" width="11.42578125" style="1"/>
    <col min="13829" max="13829" width="12.85546875" style="1" customWidth="1"/>
    <col min="13830" max="13830" width="2.140625" style="1" customWidth="1"/>
    <col min="13831" max="13831" width="12.85546875" style="1" customWidth="1"/>
    <col min="13832" max="14080" width="11.42578125" style="1"/>
    <col min="14081" max="14081" width="62" style="1" customWidth="1"/>
    <col min="14082" max="14082" width="11.5703125" style="1" customWidth="1"/>
    <col min="14083" max="14084" width="11.42578125" style="1"/>
    <col min="14085" max="14085" width="12.85546875" style="1" customWidth="1"/>
    <col min="14086" max="14086" width="2.140625" style="1" customWidth="1"/>
    <col min="14087" max="14087" width="12.85546875" style="1" customWidth="1"/>
    <col min="14088" max="14336" width="11.42578125" style="1"/>
    <col min="14337" max="14337" width="62" style="1" customWidth="1"/>
    <col min="14338" max="14338" width="11.5703125" style="1" customWidth="1"/>
    <col min="14339" max="14340" width="11.42578125" style="1"/>
    <col min="14341" max="14341" width="12.85546875" style="1" customWidth="1"/>
    <col min="14342" max="14342" width="2.140625" style="1" customWidth="1"/>
    <col min="14343" max="14343" width="12.85546875" style="1" customWidth="1"/>
    <col min="14344" max="14592" width="11.42578125" style="1"/>
    <col min="14593" max="14593" width="62" style="1" customWidth="1"/>
    <col min="14594" max="14594" width="11.5703125" style="1" customWidth="1"/>
    <col min="14595" max="14596" width="11.42578125" style="1"/>
    <col min="14597" max="14597" width="12.85546875" style="1" customWidth="1"/>
    <col min="14598" max="14598" width="2.140625" style="1" customWidth="1"/>
    <col min="14599" max="14599" width="12.85546875" style="1" customWidth="1"/>
    <col min="14600" max="14848" width="11.42578125" style="1"/>
    <col min="14849" max="14849" width="62" style="1" customWidth="1"/>
    <col min="14850" max="14850" width="11.5703125" style="1" customWidth="1"/>
    <col min="14851" max="14852" width="11.42578125" style="1"/>
    <col min="14853" max="14853" width="12.85546875" style="1" customWidth="1"/>
    <col min="14854" max="14854" width="2.140625" style="1" customWidth="1"/>
    <col min="14855" max="14855" width="12.85546875" style="1" customWidth="1"/>
    <col min="14856" max="15104" width="11.42578125" style="1"/>
    <col min="15105" max="15105" width="62" style="1" customWidth="1"/>
    <col min="15106" max="15106" width="11.5703125" style="1" customWidth="1"/>
    <col min="15107" max="15108" width="11.42578125" style="1"/>
    <col min="15109" max="15109" width="12.85546875" style="1" customWidth="1"/>
    <col min="15110" max="15110" width="2.140625" style="1" customWidth="1"/>
    <col min="15111" max="15111" width="12.85546875" style="1" customWidth="1"/>
    <col min="15112" max="15360" width="11.42578125" style="1"/>
    <col min="15361" max="15361" width="62" style="1" customWidth="1"/>
    <col min="15362" max="15362" width="11.5703125" style="1" customWidth="1"/>
    <col min="15363" max="15364" width="11.42578125" style="1"/>
    <col min="15365" max="15365" width="12.85546875" style="1" customWidth="1"/>
    <col min="15366" max="15366" width="2.140625" style="1" customWidth="1"/>
    <col min="15367" max="15367" width="12.85546875" style="1" customWidth="1"/>
    <col min="15368" max="15616" width="11.42578125" style="1"/>
    <col min="15617" max="15617" width="62" style="1" customWidth="1"/>
    <col min="15618" max="15618" width="11.5703125" style="1" customWidth="1"/>
    <col min="15619" max="15620" width="11.42578125" style="1"/>
    <col min="15621" max="15621" width="12.85546875" style="1" customWidth="1"/>
    <col min="15622" max="15622" width="2.140625" style="1" customWidth="1"/>
    <col min="15623" max="15623" width="12.85546875" style="1" customWidth="1"/>
    <col min="15624" max="15872" width="11.42578125" style="1"/>
    <col min="15873" max="15873" width="62" style="1" customWidth="1"/>
    <col min="15874" max="15874" width="11.5703125" style="1" customWidth="1"/>
    <col min="15875" max="15876" width="11.42578125" style="1"/>
    <col min="15877" max="15877" width="12.85546875" style="1" customWidth="1"/>
    <col min="15878" max="15878" width="2.140625" style="1" customWidth="1"/>
    <col min="15879" max="15879" width="12.85546875" style="1" customWidth="1"/>
    <col min="15880" max="16128" width="11.42578125" style="1"/>
    <col min="16129" max="16129" width="62" style="1" customWidth="1"/>
    <col min="16130" max="16130" width="11.5703125" style="1" customWidth="1"/>
    <col min="16131" max="16132" width="11.42578125" style="1"/>
    <col min="16133" max="16133" width="12.85546875" style="1" customWidth="1"/>
    <col min="16134" max="16134" width="2.140625" style="1" customWidth="1"/>
    <col min="16135" max="16135" width="12.85546875" style="1" customWidth="1"/>
    <col min="16136" max="16384" width="11.42578125" style="1"/>
  </cols>
  <sheetData>
    <row r="1" spans="1:22" ht="12.75" customHeight="1" x14ac:dyDescent="0.2">
      <c r="A1" s="229" t="s">
        <v>47</v>
      </c>
      <c r="B1" s="229"/>
      <c r="C1" s="229"/>
      <c r="D1" s="229"/>
      <c r="E1" s="229"/>
      <c r="F1" s="229"/>
      <c r="G1" s="229"/>
    </row>
    <row r="2" spans="1:22" ht="13.15" x14ac:dyDescent="0.25">
      <c r="A2" s="199"/>
      <c r="B2" s="2"/>
      <c r="C2" s="199"/>
      <c r="D2" s="199"/>
      <c r="E2" s="199"/>
      <c r="F2" s="199"/>
      <c r="G2" s="199"/>
    </row>
    <row r="3" spans="1:22" ht="12.75" customHeight="1" x14ac:dyDescent="0.2">
      <c r="A3" s="230" t="s">
        <v>3</v>
      </c>
      <c r="B3" s="232" t="s">
        <v>4</v>
      </c>
      <c r="C3" s="232" t="s">
        <v>5</v>
      </c>
      <c r="D3" s="234" t="s">
        <v>6</v>
      </c>
      <c r="E3" s="235"/>
      <c r="F3" s="235"/>
      <c r="G3" s="235"/>
    </row>
    <row r="4" spans="1:22" ht="114.75" x14ac:dyDescent="0.2">
      <c r="A4" s="231"/>
      <c r="B4" s="233"/>
      <c r="C4" s="233"/>
      <c r="D4" s="3" t="s">
        <v>7</v>
      </c>
      <c r="E4" s="4" t="s">
        <v>8</v>
      </c>
      <c r="F4" s="4"/>
      <c r="G4" s="4" t="s">
        <v>9</v>
      </c>
    </row>
    <row r="5" spans="1:22" ht="14.45" x14ac:dyDescent="0.3">
      <c r="A5" s="201" t="s">
        <v>0</v>
      </c>
      <c r="B5" s="214">
        <v>31179</v>
      </c>
      <c r="C5" s="208">
        <v>31345</v>
      </c>
      <c r="D5" s="208">
        <v>41243</v>
      </c>
      <c r="E5" s="208">
        <v>6058</v>
      </c>
      <c r="F5" s="209"/>
      <c r="G5" s="208">
        <v>1235</v>
      </c>
      <c r="H5" s="11"/>
      <c r="I5" s="11"/>
    </row>
    <row r="6" spans="1:22" s="5" customFormat="1" ht="15" x14ac:dyDescent="0.25">
      <c r="A6" s="201" t="s">
        <v>10</v>
      </c>
      <c r="B6" s="210"/>
      <c r="C6" s="210"/>
      <c r="D6" s="210"/>
      <c r="E6" s="211"/>
      <c r="F6" s="202"/>
      <c r="G6" s="211"/>
      <c r="H6" s="11"/>
      <c r="I6" s="1"/>
      <c r="J6" s="1"/>
      <c r="K6" s="1"/>
      <c r="L6" s="1"/>
      <c r="M6" s="1"/>
      <c r="N6" s="1"/>
      <c r="O6" s="1"/>
      <c r="P6" s="1"/>
      <c r="Q6" s="1"/>
      <c r="R6" s="1"/>
      <c r="S6" s="1"/>
      <c r="T6" s="1"/>
      <c r="U6" s="1"/>
      <c r="V6" s="1"/>
    </row>
    <row r="7" spans="1:22" s="5" customFormat="1" ht="14.45" x14ac:dyDescent="0.3">
      <c r="A7" s="6" t="s">
        <v>11</v>
      </c>
      <c r="B7" s="210">
        <v>60700</v>
      </c>
      <c r="C7" s="210">
        <v>64325</v>
      </c>
      <c r="D7" s="210">
        <v>67882</v>
      </c>
      <c r="E7" s="211">
        <v>1207</v>
      </c>
      <c r="F7" s="211"/>
      <c r="G7" s="211">
        <v>1426</v>
      </c>
      <c r="H7" s="11"/>
      <c r="I7" s="1"/>
      <c r="J7" s="1"/>
      <c r="K7" s="1"/>
      <c r="L7" s="1"/>
      <c r="M7" s="1"/>
      <c r="N7" s="1"/>
      <c r="O7" s="1"/>
      <c r="P7" s="1"/>
      <c r="Q7" s="1"/>
      <c r="R7" s="1"/>
      <c r="S7" s="1"/>
      <c r="T7" s="1"/>
      <c r="U7" s="1"/>
      <c r="V7" s="1"/>
    </row>
    <row r="8" spans="1:22" s="7" customFormat="1" ht="14.45" x14ac:dyDescent="0.3">
      <c r="A8" s="6" t="s">
        <v>12</v>
      </c>
      <c r="B8" s="210">
        <v>206083</v>
      </c>
      <c r="C8" s="210">
        <v>207121</v>
      </c>
      <c r="D8" s="210">
        <v>219137</v>
      </c>
      <c r="E8" s="211">
        <v>6350</v>
      </c>
      <c r="F8" s="211"/>
      <c r="G8" s="211">
        <v>1424</v>
      </c>
      <c r="H8" s="11"/>
      <c r="I8" s="1"/>
      <c r="J8" s="1"/>
      <c r="K8" s="1"/>
      <c r="L8" s="1"/>
      <c r="M8" s="1"/>
      <c r="N8" s="1"/>
      <c r="O8" s="1"/>
      <c r="P8" s="1"/>
      <c r="Q8" s="1"/>
      <c r="R8" s="1"/>
      <c r="S8" s="1"/>
      <c r="T8" s="1"/>
      <c r="U8" s="1"/>
      <c r="V8" s="1"/>
    </row>
    <row r="9" spans="1:22" ht="16.149999999999999" x14ac:dyDescent="0.3">
      <c r="A9" s="201" t="s">
        <v>13</v>
      </c>
      <c r="B9" s="215">
        <v>12901</v>
      </c>
      <c r="C9" s="210">
        <v>3500</v>
      </c>
      <c r="D9" s="210">
        <v>14135</v>
      </c>
      <c r="E9" s="210">
        <v>888</v>
      </c>
      <c r="F9" s="210"/>
      <c r="G9" s="210">
        <v>406</v>
      </c>
      <c r="H9" s="11"/>
    </row>
    <row r="10" spans="1:22" s="7" customFormat="1" ht="15" x14ac:dyDescent="0.25">
      <c r="A10" s="8" t="s">
        <v>14</v>
      </c>
      <c r="B10" s="210"/>
      <c r="C10" s="210"/>
      <c r="D10" s="210"/>
      <c r="E10" s="211"/>
      <c r="F10" s="202"/>
      <c r="G10" s="211"/>
      <c r="H10" s="11"/>
      <c r="I10" s="1"/>
      <c r="J10" s="1"/>
      <c r="K10" s="1"/>
      <c r="L10" s="1"/>
      <c r="M10" s="1"/>
      <c r="N10" s="1"/>
      <c r="O10" s="1"/>
      <c r="P10" s="1"/>
      <c r="Q10" s="1"/>
      <c r="R10" s="1"/>
      <c r="S10" s="1"/>
      <c r="T10" s="1"/>
      <c r="U10" s="1"/>
      <c r="V10" s="1"/>
    </row>
    <row r="11" spans="1:22" s="7" customFormat="1" ht="15" x14ac:dyDescent="0.25">
      <c r="A11" s="203" t="s">
        <v>15</v>
      </c>
      <c r="B11" s="215">
        <v>135537</v>
      </c>
      <c r="C11" s="210">
        <v>135936</v>
      </c>
      <c r="D11" s="210">
        <v>147866</v>
      </c>
      <c r="E11" s="211">
        <v>3539</v>
      </c>
      <c r="F11" s="211"/>
      <c r="G11" s="211">
        <v>2592</v>
      </c>
      <c r="H11" s="11"/>
      <c r="I11" s="1"/>
      <c r="J11" s="1"/>
      <c r="K11" s="1"/>
      <c r="L11" s="1"/>
      <c r="M11" s="1"/>
      <c r="N11" s="1"/>
      <c r="O11" s="1"/>
      <c r="P11" s="1"/>
      <c r="Q11" s="1"/>
      <c r="R11" s="1"/>
      <c r="S11" s="1"/>
      <c r="T11" s="1"/>
      <c r="U11" s="1"/>
      <c r="V11" s="1"/>
    </row>
    <row r="12" spans="1:22" s="7" customFormat="1" ht="15" x14ac:dyDescent="0.25">
      <c r="A12" s="9" t="s">
        <v>16</v>
      </c>
      <c r="B12" s="215">
        <v>3818</v>
      </c>
      <c r="C12" s="210">
        <v>3863</v>
      </c>
      <c r="D12" s="210">
        <v>4064</v>
      </c>
      <c r="E12" s="211">
        <v>122</v>
      </c>
      <c r="F12" s="211"/>
      <c r="G12" s="211">
        <v>106</v>
      </c>
      <c r="H12" s="11"/>
      <c r="I12" s="1"/>
      <c r="J12" s="1"/>
      <c r="K12" s="1"/>
      <c r="L12" s="1"/>
      <c r="M12" s="1"/>
      <c r="N12" s="1"/>
      <c r="O12" s="1"/>
      <c r="P12" s="1"/>
      <c r="Q12" s="1"/>
      <c r="R12" s="1"/>
      <c r="S12" s="1"/>
      <c r="T12" s="1"/>
      <c r="U12" s="1"/>
      <c r="V12" s="1"/>
    </row>
    <row r="13" spans="1:22" s="10" customFormat="1" ht="15" x14ac:dyDescent="0.25">
      <c r="A13" s="201" t="s">
        <v>17</v>
      </c>
      <c r="B13" s="215">
        <v>1094193</v>
      </c>
      <c r="C13" s="210">
        <v>1097259</v>
      </c>
      <c r="D13" s="210">
        <v>1163778</v>
      </c>
      <c r="E13" s="210">
        <v>23701</v>
      </c>
      <c r="F13" s="212"/>
      <c r="G13" s="210">
        <v>35223</v>
      </c>
      <c r="H13" s="11"/>
      <c r="I13" s="1"/>
      <c r="J13" s="1"/>
      <c r="K13" s="1"/>
      <c r="L13" s="1"/>
      <c r="M13" s="1"/>
      <c r="N13" s="1"/>
      <c r="O13" s="1"/>
      <c r="P13" s="1"/>
      <c r="Q13" s="1"/>
      <c r="R13" s="1"/>
      <c r="S13" s="1"/>
      <c r="T13" s="1"/>
      <c r="U13" s="1"/>
      <c r="V13" s="1"/>
    </row>
    <row r="14" spans="1:22" ht="15" x14ac:dyDescent="0.25">
      <c r="A14" s="204" t="s">
        <v>1</v>
      </c>
      <c r="B14" s="215">
        <v>13794</v>
      </c>
      <c r="C14" s="210">
        <v>13775</v>
      </c>
      <c r="D14" s="210">
        <v>13870</v>
      </c>
      <c r="E14" s="210">
        <v>196</v>
      </c>
      <c r="F14" s="210"/>
      <c r="G14" s="210">
        <v>297</v>
      </c>
      <c r="H14" s="11"/>
    </row>
    <row r="15" spans="1:22" ht="15" x14ac:dyDescent="0.25">
      <c r="A15" s="201" t="s">
        <v>18</v>
      </c>
      <c r="B15" s="210"/>
      <c r="C15" s="210"/>
      <c r="D15" s="210"/>
      <c r="E15" s="211"/>
      <c r="F15" s="213"/>
      <c r="G15" s="211"/>
      <c r="H15" s="11"/>
    </row>
    <row r="16" spans="1:22" s="5" customFormat="1" ht="14.45" x14ac:dyDescent="0.3">
      <c r="A16" s="12" t="s">
        <v>19</v>
      </c>
      <c r="B16" s="215">
        <v>150307</v>
      </c>
      <c r="C16" s="210">
        <v>151164</v>
      </c>
      <c r="D16" s="210">
        <v>135204</v>
      </c>
      <c r="E16" s="210">
        <v>829</v>
      </c>
      <c r="F16" s="213"/>
      <c r="G16" s="210">
        <v>2127</v>
      </c>
      <c r="H16" s="11"/>
      <c r="I16" s="1"/>
      <c r="J16" s="1"/>
      <c r="K16" s="1"/>
      <c r="L16" s="1"/>
      <c r="M16" s="1"/>
      <c r="N16" s="1"/>
      <c r="O16" s="1"/>
      <c r="P16" s="1"/>
      <c r="Q16" s="1"/>
      <c r="R16" s="1"/>
      <c r="S16" s="1"/>
      <c r="T16" s="1"/>
      <c r="U16" s="1"/>
      <c r="V16" s="1"/>
    </row>
    <row r="17" spans="1:22" s="5" customFormat="1" ht="14.45" x14ac:dyDescent="0.3">
      <c r="A17" s="12" t="s">
        <v>20</v>
      </c>
      <c r="B17" s="215">
        <v>130722</v>
      </c>
      <c r="C17" s="210">
        <v>134518</v>
      </c>
      <c r="D17" s="210">
        <v>158082</v>
      </c>
      <c r="E17" s="211">
        <v>1817</v>
      </c>
      <c r="F17" s="211"/>
      <c r="G17" s="211">
        <v>1155</v>
      </c>
      <c r="H17" s="11"/>
      <c r="I17" s="1"/>
      <c r="J17" s="1"/>
      <c r="K17" s="1"/>
      <c r="L17" s="1"/>
      <c r="M17" s="1"/>
      <c r="N17" s="1"/>
      <c r="O17" s="1"/>
      <c r="P17" s="1"/>
      <c r="Q17" s="1"/>
      <c r="R17" s="1"/>
      <c r="S17" s="1"/>
      <c r="T17" s="1"/>
      <c r="U17" s="1"/>
      <c r="V17" s="1"/>
    </row>
    <row r="18" spans="1:22" ht="16.149999999999999" x14ac:dyDescent="0.3">
      <c r="A18" s="201" t="s">
        <v>21</v>
      </c>
      <c r="B18" s="215">
        <v>85800</v>
      </c>
      <c r="C18" s="210">
        <v>84053</v>
      </c>
      <c r="D18" s="210">
        <v>88695</v>
      </c>
      <c r="E18" s="210">
        <v>1856</v>
      </c>
      <c r="F18" s="210"/>
      <c r="G18" s="210">
        <v>1738</v>
      </c>
      <c r="H18" s="11"/>
    </row>
    <row r="19" spans="1:22" s="7" customFormat="1" ht="15" x14ac:dyDescent="0.25">
      <c r="A19" s="201" t="s">
        <v>22</v>
      </c>
      <c r="B19" s="215">
        <v>17941</v>
      </c>
      <c r="C19" s="210">
        <v>18587</v>
      </c>
      <c r="D19" s="210">
        <v>26873</v>
      </c>
      <c r="E19" s="210">
        <v>1481</v>
      </c>
      <c r="F19" s="213"/>
      <c r="G19" s="210">
        <v>639</v>
      </c>
      <c r="H19" s="11"/>
      <c r="I19" s="1"/>
      <c r="J19" s="1"/>
      <c r="K19" s="1"/>
      <c r="L19" s="1"/>
      <c r="M19" s="1"/>
      <c r="N19" s="1"/>
      <c r="O19" s="1"/>
      <c r="P19" s="1"/>
      <c r="Q19" s="1"/>
      <c r="R19" s="1"/>
      <c r="S19" s="1"/>
      <c r="T19" s="1"/>
      <c r="U19" s="1"/>
      <c r="V19" s="1"/>
    </row>
    <row r="20" spans="1:22" ht="14.45" x14ac:dyDescent="0.3">
      <c r="A20" s="201" t="s">
        <v>23</v>
      </c>
      <c r="B20" s="210"/>
      <c r="C20" s="210"/>
      <c r="D20" s="210"/>
      <c r="E20" s="211"/>
      <c r="F20" s="202"/>
      <c r="G20" s="211"/>
      <c r="H20" s="11"/>
      <c r="J20" s="7"/>
      <c r="K20" s="7"/>
      <c r="L20" s="7"/>
      <c r="M20" s="7"/>
      <c r="N20" s="7"/>
      <c r="O20" s="7"/>
      <c r="P20" s="7"/>
      <c r="Q20" s="7"/>
      <c r="R20" s="7"/>
      <c r="S20" s="7"/>
      <c r="T20" s="7"/>
      <c r="U20" s="7"/>
    </row>
    <row r="21" spans="1:22" s="7" customFormat="1" ht="26.25" x14ac:dyDescent="0.25">
      <c r="A21" s="12" t="s">
        <v>24</v>
      </c>
      <c r="B21" s="215">
        <v>2053</v>
      </c>
      <c r="C21" s="210">
        <v>2065</v>
      </c>
      <c r="D21" s="210">
        <v>2261</v>
      </c>
      <c r="E21" s="211">
        <v>136</v>
      </c>
      <c r="F21" s="211"/>
      <c r="G21" s="211">
        <v>87</v>
      </c>
      <c r="H21" s="11"/>
      <c r="J21" s="1"/>
      <c r="K21" s="1"/>
      <c r="L21" s="1"/>
      <c r="M21" s="1"/>
      <c r="N21" s="1"/>
      <c r="O21" s="1"/>
      <c r="P21" s="1"/>
      <c r="Q21" s="1"/>
      <c r="R21" s="1"/>
      <c r="S21" s="1"/>
      <c r="T21" s="1"/>
      <c r="U21" s="1"/>
    </row>
    <row r="22" spans="1:22" s="13" customFormat="1" ht="14.45" x14ac:dyDescent="0.3">
      <c r="A22" s="12" t="s">
        <v>25</v>
      </c>
      <c r="B22" s="215">
        <v>1810</v>
      </c>
      <c r="C22" s="210">
        <v>1810</v>
      </c>
      <c r="D22" s="210">
        <v>2075</v>
      </c>
      <c r="E22" s="211">
        <v>201</v>
      </c>
      <c r="F22" s="211"/>
      <c r="G22" s="211">
        <v>55</v>
      </c>
      <c r="H22" s="11"/>
      <c r="J22" s="7"/>
      <c r="K22" s="7"/>
      <c r="L22" s="7"/>
      <c r="M22" s="7"/>
      <c r="N22" s="7"/>
      <c r="O22" s="7"/>
      <c r="P22" s="7"/>
      <c r="Q22" s="7"/>
      <c r="R22" s="7"/>
      <c r="S22" s="7"/>
      <c r="T22" s="7"/>
      <c r="U22" s="7"/>
    </row>
    <row r="23" spans="1:22" s="14" customFormat="1" ht="15" x14ac:dyDescent="0.25">
      <c r="A23" s="12" t="s">
        <v>26</v>
      </c>
      <c r="B23" s="215">
        <v>1198</v>
      </c>
      <c r="C23" s="210">
        <v>1229</v>
      </c>
      <c r="D23" s="210">
        <v>838</v>
      </c>
      <c r="E23" s="211">
        <v>2</v>
      </c>
      <c r="F23" s="211"/>
      <c r="G23" s="211">
        <v>45</v>
      </c>
      <c r="H23" s="11"/>
      <c r="J23" s="13"/>
      <c r="K23" s="13"/>
      <c r="L23" s="13"/>
      <c r="M23" s="13"/>
      <c r="N23" s="13"/>
      <c r="O23" s="13"/>
      <c r="P23" s="13"/>
      <c r="Q23" s="13"/>
      <c r="R23" s="13"/>
      <c r="S23" s="13"/>
      <c r="T23" s="13"/>
      <c r="U23" s="13"/>
    </row>
    <row r="24" spans="1:22" s="5" customFormat="1" ht="14.45" x14ac:dyDescent="0.3">
      <c r="A24" s="12" t="s">
        <v>27</v>
      </c>
      <c r="B24" s="215">
        <v>519</v>
      </c>
      <c r="C24" s="210">
        <v>519</v>
      </c>
      <c r="D24" s="210">
        <v>519</v>
      </c>
      <c r="E24" s="211">
        <v>1</v>
      </c>
      <c r="F24" s="211"/>
      <c r="G24" s="211">
        <v>3</v>
      </c>
      <c r="H24" s="11"/>
      <c r="J24" s="14"/>
      <c r="K24" s="14"/>
      <c r="L24" s="14"/>
      <c r="M24" s="14"/>
      <c r="N24" s="14"/>
      <c r="O24" s="14"/>
      <c r="P24" s="14"/>
      <c r="Q24" s="14"/>
      <c r="R24" s="14"/>
      <c r="S24" s="14"/>
      <c r="T24" s="14"/>
      <c r="U24" s="14"/>
    </row>
    <row r="25" spans="1:22" s="14" customFormat="1" ht="14.45" x14ac:dyDescent="0.3">
      <c r="A25" s="12" t="s">
        <v>28</v>
      </c>
      <c r="B25" s="215">
        <v>211</v>
      </c>
      <c r="C25" s="210">
        <v>211</v>
      </c>
      <c r="D25" s="210">
        <v>211</v>
      </c>
      <c r="E25" s="211">
        <v>3</v>
      </c>
      <c r="F25" s="211"/>
      <c r="G25" s="211">
        <v>10</v>
      </c>
      <c r="H25" s="11"/>
      <c r="J25" s="5"/>
      <c r="K25" s="5"/>
      <c r="L25" s="5"/>
      <c r="M25" s="5"/>
      <c r="N25" s="5"/>
      <c r="O25" s="5"/>
      <c r="P25" s="5"/>
      <c r="Q25" s="5"/>
      <c r="R25" s="5"/>
      <c r="S25" s="5"/>
      <c r="T25" s="5"/>
      <c r="U25" s="5"/>
    </row>
    <row r="26" spans="1:22" ht="14.45" x14ac:dyDescent="0.3">
      <c r="A26" s="12" t="s">
        <v>29</v>
      </c>
      <c r="B26" s="215">
        <v>159</v>
      </c>
      <c r="C26" s="210">
        <v>159</v>
      </c>
      <c r="D26" s="210">
        <v>161</v>
      </c>
      <c r="E26" s="211">
        <v>2</v>
      </c>
      <c r="F26" s="211"/>
      <c r="G26" s="211">
        <v>2</v>
      </c>
      <c r="H26" s="11"/>
      <c r="J26" s="14"/>
      <c r="K26" s="14"/>
      <c r="L26" s="14"/>
      <c r="M26" s="14"/>
      <c r="N26" s="14"/>
      <c r="O26" s="14"/>
      <c r="P26" s="14"/>
      <c r="Q26" s="14"/>
      <c r="R26" s="14"/>
      <c r="S26" s="14"/>
      <c r="T26" s="14"/>
      <c r="U26" s="14"/>
    </row>
    <row r="27" spans="1:22" s="13" customFormat="1" x14ac:dyDescent="0.2">
      <c r="A27" s="12" t="s">
        <v>30</v>
      </c>
      <c r="B27" s="15" t="s">
        <v>31</v>
      </c>
      <c r="C27" s="15" t="s">
        <v>31</v>
      </c>
      <c r="D27" s="15" t="s">
        <v>31</v>
      </c>
      <c r="E27" s="15" t="s">
        <v>31</v>
      </c>
      <c r="F27" s="15"/>
      <c r="G27" s="15" t="s">
        <v>31</v>
      </c>
      <c r="H27" s="11"/>
      <c r="J27" s="1"/>
      <c r="K27" s="1"/>
      <c r="L27" s="1"/>
      <c r="M27" s="1"/>
      <c r="N27" s="1"/>
      <c r="O27" s="1"/>
      <c r="P27" s="1"/>
      <c r="Q27" s="1"/>
      <c r="R27" s="1"/>
      <c r="S27" s="1"/>
      <c r="T27" s="1"/>
      <c r="U27" s="1"/>
    </row>
    <row r="28" spans="1:22" s="16" customFormat="1" ht="15" x14ac:dyDescent="0.25">
      <c r="A28" s="205" t="s">
        <v>2</v>
      </c>
      <c r="B28" s="210"/>
      <c r="C28" s="210"/>
      <c r="D28" s="210"/>
      <c r="E28" s="211"/>
      <c r="F28" s="202"/>
      <c r="G28" s="211"/>
      <c r="H28" s="11"/>
      <c r="J28" s="13"/>
      <c r="K28" s="13"/>
      <c r="L28" s="13"/>
      <c r="M28" s="13"/>
      <c r="N28" s="13"/>
      <c r="O28" s="13"/>
      <c r="P28" s="13"/>
      <c r="Q28" s="13"/>
      <c r="R28" s="13"/>
      <c r="S28" s="13"/>
      <c r="T28" s="13"/>
      <c r="U28" s="13"/>
    </row>
    <row r="29" spans="1:22" s="18" customFormat="1" ht="15" x14ac:dyDescent="0.25">
      <c r="A29" s="17" t="s">
        <v>32</v>
      </c>
      <c r="B29" s="215">
        <v>10478</v>
      </c>
      <c r="C29" s="210">
        <v>10515</v>
      </c>
      <c r="D29" s="210">
        <v>10716</v>
      </c>
      <c r="E29" s="210">
        <v>3297</v>
      </c>
      <c r="F29" s="216"/>
      <c r="G29" s="210">
        <v>1140</v>
      </c>
      <c r="H29" s="11"/>
      <c r="J29" s="16"/>
      <c r="K29" s="16"/>
      <c r="L29" s="16"/>
      <c r="M29" s="16"/>
      <c r="N29" s="16"/>
      <c r="O29" s="16"/>
      <c r="P29" s="16"/>
      <c r="Q29" s="16"/>
      <c r="R29" s="16"/>
      <c r="S29" s="16"/>
      <c r="T29" s="16"/>
      <c r="U29" s="16"/>
    </row>
    <row r="30" spans="1:22" s="18" customFormat="1" ht="15" x14ac:dyDescent="0.25">
      <c r="A30" s="17" t="s">
        <v>33</v>
      </c>
      <c r="B30" s="215">
        <v>38636</v>
      </c>
      <c r="C30" s="210">
        <v>39368</v>
      </c>
      <c r="D30" s="210">
        <v>49851</v>
      </c>
      <c r="E30" s="210">
        <v>3389</v>
      </c>
      <c r="F30" s="213"/>
      <c r="G30" s="210">
        <v>1273</v>
      </c>
      <c r="H30" s="11"/>
    </row>
    <row r="31" spans="1:22" s="18" customFormat="1" ht="15" x14ac:dyDescent="0.25">
      <c r="A31" s="19" t="s">
        <v>7</v>
      </c>
      <c r="B31" s="217">
        <v>2002641</v>
      </c>
      <c r="C31" s="218">
        <v>1991138</v>
      </c>
      <c r="D31" s="218">
        <v>2147461</v>
      </c>
      <c r="E31" s="206">
        <f>SUM(E5:E29)</f>
        <v>51686</v>
      </c>
      <c r="F31" s="206"/>
      <c r="G31" s="206">
        <f>SUM(G5:G30)</f>
        <v>50983</v>
      </c>
      <c r="H31" s="11"/>
      <c r="I31" s="20"/>
      <c r="J31" s="20"/>
    </row>
    <row r="32" spans="1:22" ht="15" customHeight="1" x14ac:dyDescent="0.25">
      <c r="A32" s="228" t="s">
        <v>34</v>
      </c>
      <c r="B32" s="228"/>
      <c r="C32" s="228"/>
      <c r="D32" s="228"/>
      <c r="E32" s="228"/>
      <c r="F32" s="21"/>
      <c r="G32" s="21"/>
      <c r="K32" s="18"/>
      <c r="L32" s="18"/>
      <c r="M32" s="18"/>
      <c r="N32" s="18"/>
      <c r="O32" s="18"/>
      <c r="P32" s="18"/>
      <c r="Q32" s="18"/>
      <c r="R32" s="18"/>
      <c r="S32" s="18"/>
      <c r="T32" s="18"/>
      <c r="U32" s="18"/>
    </row>
    <row r="33" spans="1:21" ht="12.75" customHeight="1" x14ac:dyDescent="0.2">
      <c r="A33" s="224" t="s">
        <v>35</v>
      </c>
      <c r="B33" s="224"/>
      <c r="C33" s="224"/>
      <c r="D33" s="207"/>
      <c r="E33" s="207"/>
      <c r="F33" s="207"/>
      <c r="G33" s="207"/>
    </row>
    <row r="35" spans="1:21" ht="12.75" customHeight="1" x14ac:dyDescent="0.2">
      <c r="A35" s="224" t="s">
        <v>36</v>
      </c>
      <c r="B35" s="224"/>
      <c r="C35" s="224"/>
      <c r="D35" s="224"/>
      <c r="E35" s="224"/>
      <c r="F35" s="224"/>
      <c r="G35" s="224"/>
    </row>
    <row r="36" spans="1:21" x14ac:dyDescent="0.2">
      <c r="A36" s="224" t="s">
        <v>37</v>
      </c>
      <c r="B36" s="224"/>
      <c r="C36" s="224"/>
      <c r="D36" s="224"/>
      <c r="E36" s="224"/>
      <c r="F36" s="224"/>
      <c r="G36" s="224"/>
    </row>
    <row r="37" spans="1:21" x14ac:dyDescent="0.2">
      <c r="A37" s="224" t="s">
        <v>38</v>
      </c>
      <c r="B37" s="224"/>
      <c r="C37" s="224"/>
      <c r="D37" s="224"/>
      <c r="E37" s="224"/>
      <c r="F37" s="224"/>
      <c r="G37" s="224"/>
    </row>
    <row r="38" spans="1:21" x14ac:dyDescent="0.2">
      <c r="A38" s="225" t="s">
        <v>39</v>
      </c>
      <c r="B38" s="226"/>
      <c r="C38" s="226"/>
      <c r="D38" s="226"/>
      <c r="E38" s="226"/>
      <c r="F38" s="226"/>
      <c r="G38" s="226"/>
    </row>
    <row r="39" spans="1:21" ht="12.75" customHeight="1" x14ac:dyDescent="0.2">
      <c r="A39" s="227" t="s">
        <v>40</v>
      </c>
      <c r="B39" s="227"/>
      <c r="C39" s="227"/>
      <c r="D39" s="227"/>
      <c r="E39" s="227"/>
      <c r="F39" s="207"/>
      <c r="G39" s="207"/>
    </row>
    <row r="40" spans="1:21" s="13" customFormat="1" x14ac:dyDescent="0.2">
      <c r="A40" s="22" t="s">
        <v>41</v>
      </c>
      <c r="B40" s="23"/>
      <c r="C40" s="15"/>
      <c r="D40" s="15"/>
      <c r="E40" s="15"/>
      <c r="F40" s="15"/>
      <c r="G40" s="15"/>
      <c r="H40" s="1"/>
      <c r="I40" s="1"/>
      <c r="J40" s="1"/>
      <c r="K40" s="1"/>
      <c r="L40" s="1"/>
      <c r="M40" s="1"/>
      <c r="N40" s="1"/>
      <c r="O40" s="1"/>
      <c r="P40" s="1"/>
      <c r="Q40" s="1"/>
      <c r="R40" s="1"/>
      <c r="S40" s="1"/>
      <c r="T40" s="1"/>
      <c r="U40" s="1"/>
    </row>
    <row r="42" spans="1:21" x14ac:dyDescent="0.2">
      <c r="B42" s="11"/>
    </row>
    <row r="43" spans="1:21" x14ac:dyDescent="0.2">
      <c r="E43" s="25"/>
      <c r="G43" s="25"/>
    </row>
    <row r="45" spans="1:21" x14ac:dyDescent="0.2">
      <c r="A45" s="222"/>
      <c r="B45" s="222"/>
      <c r="C45" s="222"/>
      <c r="D45" s="222"/>
      <c r="E45" s="222"/>
      <c r="F45" s="222"/>
      <c r="G45" s="222"/>
    </row>
    <row r="46" spans="1:21" x14ac:dyDescent="0.2">
      <c r="A46" s="223"/>
      <c r="B46" s="223"/>
      <c r="C46" s="223"/>
      <c r="D46" s="223"/>
      <c r="E46" s="223"/>
      <c r="F46" s="223"/>
      <c r="G46" s="223"/>
    </row>
    <row r="48" spans="1:21" x14ac:dyDescent="0.2">
      <c r="A48" s="26"/>
      <c r="B48" s="27"/>
      <c r="C48" s="28"/>
      <c r="D48" s="28"/>
      <c r="E48" s="28"/>
      <c r="F48" s="28"/>
      <c r="G48" s="28"/>
    </row>
    <row r="49" spans="1:7" x14ac:dyDescent="0.2">
      <c r="B49" s="1"/>
      <c r="C49" s="1"/>
      <c r="D49" s="1"/>
      <c r="E49" s="1"/>
      <c r="F49" s="1"/>
      <c r="G49" s="1"/>
    </row>
    <row r="50" spans="1:7" x14ac:dyDescent="0.2">
      <c r="A50" s="29"/>
      <c r="B50" s="29"/>
      <c r="C50" s="29"/>
      <c r="D50" s="29"/>
      <c r="E50" s="29"/>
      <c r="F50" s="29"/>
      <c r="G50" s="29"/>
    </row>
  </sheetData>
  <mergeCells count="14">
    <mergeCell ref="A32:E32"/>
    <mergeCell ref="A1:G1"/>
    <mergeCell ref="A3:A4"/>
    <mergeCell ref="B3:B4"/>
    <mergeCell ref="C3:C4"/>
    <mergeCell ref="D3:G3"/>
    <mergeCell ref="A45:G45"/>
    <mergeCell ref="A46:G46"/>
    <mergeCell ref="A33:C33"/>
    <mergeCell ref="A35:G35"/>
    <mergeCell ref="A36:G36"/>
    <mergeCell ref="A37:G37"/>
    <mergeCell ref="A38:G38"/>
    <mergeCell ref="A39:E39"/>
  </mergeCells>
  <pageMargins left="0.25" right="0.17" top="0.19" bottom="0.22" header="0.17" footer="0.17"/>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G32"/>
  <sheetViews>
    <sheetView showGridLines="0" zoomScaleNormal="100" workbookViewId="0">
      <selection sqref="A1:F1"/>
    </sheetView>
  </sheetViews>
  <sheetFormatPr baseColWidth="10" defaultRowHeight="12.75" x14ac:dyDescent="0.2"/>
  <cols>
    <col min="1" max="1" width="41.28515625" style="1" customWidth="1"/>
    <col min="2" max="4" width="11.42578125" style="11"/>
    <col min="5" max="5" width="15.7109375" style="11" customWidth="1"/>
    <col min="6" max="6" width="54.140625" style="1" customWidth="1"/>
    <col min="7" max="256" width="11.42578125" style="1"/>
    <col min="257" max="257" width="41.28515625" style="1" customWidth="1"/>
    <col min="258" max="260" width="11.42578125" style="1"/>
    <col min="261" max="261" width="15.7109375" style="1" customWidth="1"/>
    <col min="262" max="262" width="54.140625" style="1" customWidth="1"/>
    <col min="263" max="512" width="11.42578125" style="1"/>
    <col min="513" max="513" width="41.28515625" style="1" customWidth="1"/>
    <col min="514" max="516" width="11.42578125" style="1"/>
    <col min="517" max="517" width="15.7109375" style="1" customWidth="1"/>
    <col min="518" max="518" width="54.140625" style="1" customWidth="1"/>
    <col min="519" max="768" width="11.42578125" style="1"/>
    <col min="769" max="769" width="41.28515625" style="1" customWidth="1"/>
    <col min="770" max="772" width="11.42578125" style="1"/>
    <col min="773" max="773" width="15.7109375" style="1" customWidth="1"/>
    <col min="774" max="774" width="54.140625" style="1" customWidth="1"/>
    <col min="775" max="1024" width="11.42578125" style="1"/>
    <col min="1025" max="1025" width="41.28515625" style="1" customWidth="1"/>
    <col min="1026" max="1028" width="11.42578125" style="1"/>
    <col min="1029" max="1029" width="15.7109375" style="1" customWidth="1"/>
    <col min="1030" max="1030" width="54.140625" style="1" customWidth="1"/>
    <col min="1031" max="1280" width="11.42578125" style="1"/>
    <col min="1281" max="1281" width="41.28515625" style="1" customWidth="1"/>
    <col min="1282" max="1284" width="11.42578125" style="1"/>
    <col min="1285" max="1285" width="15.7109375" style="1" customWidth="1"/>
    <col min="1286" max="1286" width="54.140625" style="1" customWidth="1"/>
    <col min="1287" max="1536" width="11.42578125" style="1"/>
    <col min="1537" max="1537" width="41.28515625" style="1" customWidth="1"/>
    <col min="1538" max="1540" width="11.42578125" style="1"/>
    <col min="1541" max="1541" width="15.7109375" style="1" customWidth="1"/>
    <col min="1542" max="1542" width="54.140625" style="1" customWidth="1"/>
    <col min="1543" max="1792" width="11.42578125" style="1"/>
    <col min="1793" max="1793" width="41.28515625" style="1" customWidth="1"/>
    <col min="1794" max="1796" width="11.42578125" style="1"/>
    <col min="1797" max="1797" width="15.7109375" style="1" customWidth="1"/>
    <col min="1798" max="1798" width="54.140625" style="1" customWidth="1"/>
    <col min="1799" max="2048" width="11.42578125" style="1"/>
    <col min="2049" max="2049" width="41.28515625" style="1" customWidth="1"/>
    <col min="2050" max="2052" width="11.42578125" style="1"/>
    <col min="2053" max="2053" width="15.7109375" style="1" customWidth="1"/>
    <col min="2054" max="2054" width="54.140625" style="1" customWidth="1"/>
    <col min="2055" max="2304" width="11.42578125" style="1"/>
    <col min="2305" max="2305" width="41.28515625" style="1" customWidth="1"/>
    <col min="2306" max="2308" width="11.42578125" style="1"/>
    <col min="2309" max="2309" width="15.7109375" style="1" customWidth="1"/>
    <col min="2310" max="2310" width="54.140625" style="1" customWidth="1"/>
    <col min="2311" max="2560" width="11.42578125" style="1"/>
    <col min="2561" max="2561" width="41.28515625" style="1" customWidth="1"/>
    <col min="2562" max="2564" width="11.42578125" style="1"/>
    <col min="2565" max="2565" width="15.7109375" style="1" customWidth="1"/>
    <col min="2566" max="2566" width="54.140625" style="1" customWidth="1"/>
    <col min="2567" max="2816" width="11.42578125" style="1"/>
    <col min="2817" max="2817" width="41.28515625" style="1" customWidth="1"/>
    <col min="2818" max="2820" width="11.42578125" style="1"/>
    <col min="2821" max="2821" width="15.7109375" style="1" customWidth="1"/>
    <col min="2822" max="2822" width="54.140625" style="1" customWidth="1"/>
    <col min="2823" max="3072" width="11.42578125" style="1"/>
    <col min="3073" max="3073" width="41.28515625" style="1" customWidth="1"/>
    <col min="3074" max="3076" width="11.42578125" style="1"/>
    <col min="3077" max="3077" width="15.7109375" style="1" customWidth="1"/>
    <col min="3078" max="3078" width="54.140625" style="1" customWidth="1"/>
    <col min="3079" max="3328" width="11.42578125" style="1"/>
    <col min="3329" max="3329" width="41.28515625" style="1" customWidth="1"/>
    <col min="3330" max="3332" width="11.42578125" style="1"/>
    <col min="3333" max="3333" width="15.7109375" style="1" customWidth="1"/>
    <col min="3334" max="3334" width="54.140625" style="1" customWidth="1"/>
    <col min="3335" max="3584" width="11.42578125" style="1"/>
    <col min="3585" max="3585" width="41.28515625" style="1" customWidth="1"/>
    <col min="3586" max="3588" width="11.42578125" style="1"/>
    <col min="3589" max="3589" width="15.7109375" style="1" customWidth="1"/>
    <col min="3590" max="3590" width="54.140625" style="1" customWidth="1"/>
    <col min="3591" max="3840" width="11.42578125" style="1"/>
    <col min="3841" max="3841" width="41.28515625" style="1" customWidth="1"/>
    <col min="3842" max="3844" width="11.42578125" style="1"/>
    <col min="3845" max="3845" width="15.7109375" style="1" customWidth="1"/>
    <col min="3846" max="3846" width="54.140625" style="1" customWidth="1"/>
    <col min="3847" max="4096" width="11.42578125" style="1"/>
    <col min="4097" max="4097" width="41.28515625" style="1" customWidth="1"/>
    <col min="4098" max="4100" width="11.42578125" style="1"/>
    <col min="4101" max="4101" width="15.7109375" style="1" customWidth="1"/>
    <col min="4102" max="4102" width="54.140625" style="1" customWidth="1"/>
    <col min="4103" max="4352" width="11.42578125" style="1"/>
    <col min="4353" max="4353" width="41.28515625" style="1" customWidth="1"/>
    <col min="4354" max="4356" width="11.42578125" style="1"/>
    <col min="4357" max="4357" width="15.7109375" style="1" customWidth="1"/>
    <col min="4358" max="4358" width="54.140625" style="1" customWidth="1"/>
    <col min="4359" max="4608" width="11.42578125" style="1"/>
    <col min="4609" max="4609" width="41.28515625" style="1" customWidth="1"/>
    <col min="4610" max="4612" width="11.42578125" style="1"/>
    <col min="4613" max="4613" width="15.7109375" style="1" customWidth="1"/>
    <col min="4614" max="4614" width="54.140625" style="1" customWidth="1"/>
    <col min="4615" max="4864" width="11.42578125" style="1"/>
    <col min="4865" max="4865" width="41.28515625" style="1" customWidth="1"/>
    <col min="4866" max="4868" width="11.42578125" style="1"/>
    <col min="4869" max="4869" width="15.7109375" style="1" customWidth="1"/>
    <col min="4870" max="4870" width="54.140625" style="1" customWidth="1"/>
    <col min="4871" max="5120" width="11.42578125" style="1"/>
    <col min="5121" max="5121" width="41.28515625" style="1" customWidth="1"/>
    <col min="5122" max="5124" width="11.42578125" style="1"/>
    <col min="5125" max="5125" width="15.7109375" style="1" customWidth="1"/>
    <col min="5126" max="5126" width="54.140625" style="1" customWidth="1"/>
    <col min="5127" max="5376" width="11.42578125" style="1"/>
    <col min="5377" max="5377" width="41.28515625" style="1" customWidth="1"/>
    <col min="5378" max="5380" width="11.42578125" style="1"/>
    <col min="5381" max="5381" width="15.7109375" style="1" customWidth="1"/>
    <col min="5382" max="5382" width="54.140625" style="1" customWidth="1"/>
    <col min="5383" max="5632" width="11.42578125" style="1"/>
    <col min="5633" max="5633" width="41.28515625" style="1" customWidth="1"/>
    <col min="5634" max="5636" width="11.42578125" style="1"/>
    <col min="5637" max="5637" width="15.7109375" style="1" customWidth="1"/>
    <col min="5638" max="5638" width="54.140625" style="1" customWidth="1"/>
    <col min="5639" max="5888" width="11.42578125" style="1"/>
    <col min="5889" max="5889" width="41.28515625" style="1" customWidth="1"/>
    <col min="5890" max="5892" width="11.42578125" style="1"/>
    <col min="5893" max="5893" width="15.7109375" style="1" customWidth="1"/>
    <col min="5894" max="5894" width="54.140625" style="1" customWidth="1"/>
    <col min="5895" max="6144" width="11.42578125" style="1"/>
    <col min="6145" max="6145" width="41.28515625" style="1" customWidth="1"/>
    <col min="6146" max="6148" width="11.42578125" style="1"/>
    <col min="6149" max="6149" width="15.7109375" style="1" customWidth="1"/>
    <col min="6150" max="6150" width="54.140625" style="1" customWidth="1"/>
    <col min="6151" max="6400" width="11.42578125" style="1"/>
    <col min="6401" max="6401" width="41.28515625" style="1" customWidth="1"/>
    <col min="6402" max="6404" width="11.42578125" style="1"/>
    <col min="6405" max="6405" width="15.7109375" style="1" customWidth="1"/>
    <col min="6406" max="6406" width="54.140625" style="1" customWidth="1"/>
    <col min="6407" max="6656" width="11.42578125" style="1"/>
    <col min="6657" max="6657" width="41.28515625" style="1" customWidth="1"/>
    <col min="6658" max="6660" width="11.42578125" style="1"/>
    <col min="6661" max="6661" width="15.7109375" style="1" customWidth="1"/>
    <col min="6662" max="6662" width="54.140625" style="1" customWidth="1"/>
    <col min="6663" max="6912" width="11.42578125" style="1"/>
    <col min="6913" max="6913" width="41.28515625" style="1" customWidth="1"/>
    <col min="6914" max="6916" width="11.42578125" style="1"/>
    <col min="6917" max="6917" width="15.7109375" style="1" customWidth="1"/>
    <col min="6918" max="6918" width="54.140625" style="1" customWidth="1"/>
    <col min="6919" max="7168" width="11.42578125" style="1"/>
    <col min="7169" max="7169" width="41.28515625" style="1" customWidth="1"/>
    <col min="7170" max="7172" width="11.42578125" style="1"/>
    <col min="7173" max="7173" width="15.7109375" style="1" customWidth="1"/>
    <col min="7174" max="7174" width="54.140625" style="1" customWidth="1"/>
    <col min="7175" max="7424" width="11.42578125" style="1"/>
    <col min="7425" max="7425" width="41.28515625" style="1" customWidth="1"/>
    <col min="7426" max="7428" width="11.42578125" style="1"/>
    <col min="7429" max="7429" width="15.7109375" style="1" customWidth="1"/>
    <col min="7430" max="7430" width="54.140625" style="1" customWidth="1"/>
    <col min="7431" max="7680" width="11.42578125" style="1"/>
    <col min="7681" max="7681" width="41.28515625" style="1" customWidth="1"/>
    <col min="7682" max="7684" width="11.42578125" style="1"/>
    <col min="7685" max="7685" width="15.7109375" style="1" customWidth="1"/>
    <col min="7686" max="7686" width="54.140625" style="1" customWidth="1"/>
    <col min="7687" max="7936" width="11.42578125" style="1"/>
    <col min="7937" max="7937" width="41.28515625" style="1" customWidth="1"/>
    <col min="7938" max="7940" width="11.42578125" style="1"/>
    <col min="7941" max="7941" width="15.7109375" style="1" customWidth="1"/>
    <col min="7942" max="7942" width="54.140625" style="1" customWidth="1"/>
    <col min="7943" max="8192" width="11.42578125" style="1"/>
    <col min="8193" max="8193" width="41.28515625" style="1" customWidth="1"/>
    <col min="8194" max="8196" width="11.42578125" style="1"/>
    <col min="8197" max="8197" width="15.7109375" style="1" customWidth="1"/>
    <col min="8198" max="8198" width="54.140625" style="1" customWidth="1"/>
    <col min="8199" max="8448" width="11.42578125" style="1"/>
    <col min="8449" max="8449" width="41.28515625" style="1" customWidth="1"/>
    <col min="8450" max="8452" width="11.42578125" style="1"/>
    <col min="8453" max="8453" width="15.7109375" style="1" customWidth="1"/>
    <col min="8454" max="8454" width="54.140625" style="1" customWidth="1"/>
    <col min="8455" max="8704" width="11.42578125" style="1"/>
    <col min="8705" max="8705" width="41.28515625" style="1" customWidth="1"/>
    <col min="8706" max="8708" width="11.42578125" style="1"/>
    <col min="8709" max="8709" width="15.7109375" style="1" customWidth="1"/>
    <col min="8710" max="8710" width="54.140625" style="1" customWidth="1"/>
    <col min="8711" max="8960" width="11.42578125" style="1"/>
    <col min="8961" max="8961" width="41.28515625" style="1" customWidth="1"/>
    <col min="8962" max="8964" width="11.42578125" style="1"/>
    <col min="8965" max="8965" width="15.7109375" style="1" customWidth="1"/>
    <col min="8966" max="8966" width="54.140625" style="1" customWidth="1"/>
    <col min="8967" max="9216" width="11.42578125" style="1"/>
    <col min="9217" max="9217" width="41.28515625" style="1" customWidth="1"/>
    <col min="9218" max="9220" width="11.42578125" style="1"/>
    <col min="9221" max="9221" width="15.7109375" style="1" customWidth="1"/>
    <col min="9222" max="9222" width="54.140625" style="1" customWidth="1"/>
    <col min="9223" max="9472" width="11.42578125" style="1"/>
    <col min="9473" max="9473" width="41.28515625" style="1" customWidth="1"/>
    <col min="9474" max="9476" width="11.42578125" style="1"/>
    <col min="9477" max="9477" width="15.7109375" style="1" customWidth="1"/>
    <col min="9478" max="9478" width="54.140625" style="1" customWidth="1"/>
    <col min="9479" max="9728" width="11.42578125" style="1"/>
    <col min="9729" max="9729" width="41.28515625" style="1" customWidth="1"/>
    <col min="9730" max="9732" width="11.42578125" style="1"/>
    <col min="9733" max="9733" width="15.7109375" style="1" customWidth="1"/>
    <col min="9734" max="9734" width="54.140625" style="1" customWidth="1"/>
    <col min="9735" max="9984" width="11.42578125" style="1"/>
    <col min="9985" max="9985" width="41.28515625" style="1" customWidth="1"/>
    <col min="9986" max="9988" width="11.42578125" style="1"/>
    <col min="9989" max="9989" width="15.7109375" style="1" customWidth="1"/>
    <col min="9990" max="9990" width="54.140625" style="1" customWidth="1"/>
    <col min="9991" max="10240" width="11.42578125" style="1"/>
    <col min="10241" max="10241" width="41.28515625" style="1" customWidth="1"/>
    <col min="10242" max="10244" width="11.42578125" style="1"/>
    <col min="10245" max="10245" width="15.7109375" style="1" customWidth="1"/>
    <col min="10246" max="10246" width="54.140625" style="1" customWidth="1"/>
    <col min="10247" max="10496" width="11.42578125" style="1"/>
    <col min="10497" max="10497" width="41.28515625" style="1" customWidth="1"/>
    <col min="10498" max="10500" width="11.42578125" style="1"/>
    <col min="10501" max="10501" width="15.7109375" style="1" customWidth="1"/>
    <col min="10502" max="10502" width="54.140625" style="1" customWidth="1"/>
    <col min="10503" max="10752" width="11.42578125" style="1"/>
    <col min="10753" max="10753" width="41.28515625" style="1" customWidth="1"/>
    <col min="10754" max="10756" width="11.42578125" style="1"/>
    <col min="10757" max="10757" width="15.7109375" style="1" customWidth="1"/>
    <col min="10758" max="10758" width="54.140625" style="1" customWidth="1"/>
    <col min="10759" max="11008" width="11.42578125" style="1"/>
    <col min="11009" max="11009" width="41.28515625" style="1" customWidth="1"/>
    <col min="11010" max="11012" width="11.42578125" style="1"/>
    <col min="11013" max="11013" width="15.7109375" style="1" customWidth="1"/>
    <col min="11014" max="11014" width="54.140625" style="1" customWidth="1"/>
    <col min="11015" max="11264" width="11.42578125" style="1"/>
    <col min="11265" max="11265" width="41.28515625" style="1" customWidth="1"/>
    <col min="11266" max="11268" width="11.42578125" style="1"/>
    <col min="11269" max="11269" width="15.7109375" style="1" customWidth="1"/>
    <col min="11270" max="11270" width="54.140625" style="1" customWidth="1"/>
    <col min="11271" max="11520" width="11.42578125" style="1"/>
    <col min="11521" max="11521" width="41.28515625" style="1" customWidth="1"/>
    <col min="11522" max="11524" width="11.42578125" style="1"/>
    <col min="11525" max="11525" width="15.7109375" style="1" customWidth="1"/>
    <col min="11526" max="11526" width="54.140625" style="1" customWidth="1"/>
    <col min="11527" max="11776" width="11.42578125" style="1"/>
    <col min="11777" max="11777" width="41.28515625" style="1" customWidth="1"/>
    <col min="11778" max="11780" width="11.42578125" style="1"/>
    <col min="11781" max="11781" width="15.7109375" style="1" customWidth="1"/>
    <col min="11782" max="11782" width="54.140625" style="1" customWidth="1"/>
    <col min="11783" max="12032" width="11.42578125" style="1"/>
    <col min="12033" max="12033" width="41.28515625" style="1" customWidth="1"/>
    <col min="12034" max="12036" width="11.42578125" style="1"/>
    <col min="12037" max="12037" width="15.7109375" style="1" customWidth="1"/>
    <col min="12038" max="12038" width="54.140625" style="1" customWidth="1"/>
    <col min="12039" max="12288" width="11.42578125" style="1"/>
    <col min="12289" max="12289" width="41.28515625" style="1" customWidth="1"/>
    <col min="12290" max="12292" width="11.42578125" style="1"/>
    <col min="12293" max="12293" width="15.7109375" style="1" customWidth="1"/>
    <col min="12294" max="12294" width="54.140625" style="1" customWidth="1"/>
    <col min="12295" max="12544" width="11.42578125" style="1"/>
    <col min="12545" max="12545" width="41.28515625" style="1" customWidth="1"/>
    <col min="12546" max="12548" width="11.42578125" style="1"/>
    <col min="12549" max="12549" width="15.7109375" style="1" customWidth="1"/>
    <col min="12550" max="12550" width="54.140625" style="1" customWidth="1"/>
    <col min="12551" max="12800" width="11.42578125" style="1"/>
    <col min="12801" max="12801" width="41.28515625" style="1" customWidth="1"/>
    <col min="12802" max="12804" width="11.42578125" style="1"/>
    <col min="12805" max="12805" width="15.7109375" style="1" customWidth="1"/>
    <col min="12806" max="12806" width="54.140625" style="1" customWidth="1"/>
    <col min="12807" max="13056" width="11.42578125" style="1"/>
    <col min="13057" max="13057" width="41.28515625" style="1" customWidth="1"/>
    <col min="13058" max="13060" width="11.42578125" style="1"/>
    <col min="13061" max="13061" width="15.7109375" style="1" customWidth="1"/>
    <col min="13062" max="13062" width="54.140625" style="1" customWidth="1"/>
    <col min="13063" max="13312" width="11.42578125" style="1"/>
    <col min="13313" max="13313" width="41.28515625" style="1" customWidth="1"/>
    <col min="13314" max="13316" width="11.42578125" style="1"/>
    <col min="13317" max="13317" width="15.7109375" style="1" customWidth="1"/>
    <col min="13318" max="13318" width="54.140625" style="1" customWidth="1"/>
    <col min="13319" max="13568" width="11.42578125" style="1"/>
    <col min="13569" max="13569" width="41.28515625" style="1" customWidth="1"/>
    <col min="13570" max="13572" width="11.42578125" style="1"/>
    <col min="13573" max="13573" width="15.7109375" style="1" customWidth="1"/>
    <col min="13574" max="13574" width="54.140625" style="1" customWidth="1"/>
    <col min="13575" max="13824" width="11.42578125" style="1"/>
    <col min="13825" max="13825" width="41.28515625" style="1" customWidth="1"/>
    <col min="13826" max="13828" width="11.42578125" style="1"/>
    <col min="13829" max="13829" width="15.7109375" style="1" customWidth="1"/>
    <col min="13830" max="13830" width="54.140625" style="1" customWidth="1"/>
    <col min="13831" max="14080" width="11.42578125" style="1"/>
    <col min="14081" max="14081" width="41.28515625" style="1" customWidth="1"/>
    <col min="14082" max="14084" width="11.42578125" style="1"/>
    <col min="14085" max="14085" width="15.7109375" style="1" customWidth="1"/>
    <col min="14086" max="14086" width="54.140625" style="1" customWidth="1"/>
    <col min="14087" max="14336" width="11.42578125" style="1"/>
    <col min="14337" max="14337" width="41.28515625" style="1" customWidth="1"/>
    <col min="14338" max="14340" width="11.42578125" style="1"/>
    <col min="14341" max="14341" width="15.7109375" style="1" customWidth="1"/>
    <col min="14342" max="14342" width="54.140625" style="1" customWidth="1"/>
    <col min="14343" max="14592" width="11.42578125" style="1"/>
    <col min="14593" max="14593" width="41.28515625" style="1" customWidth="1"/>
    <col min="14594" max="14596" width="11.42578125" style="1"/>
    <col min="14597" max="14597" width="15.7109375" style="1" customWidth="1"/>
    <col min="14598" max="14598" width="54.140625" style="1" customWidth="1"/>
    <col min="14599" max="14848" width="11.42578125" style="1"/>
    <col min="14849" max="14849" width="41.28515625" style="1" customWidth="1"/>
    <col min="14850" max="14852" width="11.42578125" style="1"/>
    <col min="14853" max="14853" width="15.7109375" style="1" customWidth="1"/>
    <col min="14854" max="14854" width="54.140625" style="1" customWidth="1"/>
    <col min="14855" max="15104" width="11.42578125" style="1"/>
    <col min="15105" max="15105" width="41.28515625" style="1" customWidth="1"/>
    <col min="15106" max="15108" width="11.42578125" style="1"/>
    <col min="15109" max="15109" width="15.7109375" style="1" customWidth="1"/>
    <col min="15110" max="15110" width="54.140625" style="1" customWidth="1"/>
    <col min="15111" max="15360" width="11.42578125" style="1"/>
    <col min="15361" max="15361" width="41.28515625" style="1" customWidth="1"/>
    <col min="15362" max="15364" width="11.42578125" style="1"/>
    <col min="15365" max="15365" width="15.7109375" style="1" customWidth="1"/>
    <col min="15366" max="15366" width="54.140625" style="1" customWidth="1"/>
    <col min="15367" max="15616" width="11.42578125" style="1"/>
    <col min="15617" max="15617" width="41.28515625" style="1" customWidth="1"/>
    <col min="15618" max="15620" width="11.42578125" style="1"/>
    <col min="15621" max="15621" width="15.7109375" style="1" customWidth="1"/>
    <col min="15622" max="15622" width="54.140625" style="1" customWidth="1"/>
    <col min="15623" max="15872" width="11.42578125" style="1"/>
    <col min="15873" max="15873" width="41.28515625" style="1" customWidth="1"/>
    <col min="15874" max="15876" width="11.42578125" style="1"/>
    <col min="15877" max="15877" width="15.7109375" style="1" customWidth="1"/>
    <col min="15878" max="15878" width="54.140625" style="1" customWidth="1"/>
    <col min="15879" max="16128" width="11.42578125" style="1"/>
    <col min="16129" max="16129" width="41.28515625" style="1" customWidth="1"/>
    <col min="16130" max="16132" width="11.42578125" style="1"/>
    <col min="16133" max="16133" width="15.7109375" style="1" customWidth="1"/>
    <col min="16134" max="16134" width="54.140625" style="1" customWidth="1"/>
    <col min="16135" max="16384" width="11.42578125" style="1"/>
  </cols>
  <sheetData>
    <row r="1" spans="1:7" x14ac:dyDescent="0.2">
      <c r="A1" s="237" t="s">
        <v>151</v>
      </c>
      <c r="B1" s="237"/>
      <c r="C1" s="237"/>
      <c r="D1" s="237"/>
      <c r="E1" s="237"/>
      <c r="F1" s="237"/>
    </row>
    <row r="2" spans="1:7" ht="13.15" x14ac:dyDescent="0.25">
      <c r="A2" s="200"/>
      <c r="B2" s="200"/>
      <c r="C2" s="200"/>
      <c r="D2" s="200"/>
      <c r="E2" s="200"/>
      <c r="F2" s="200"/>
    </row>
    <row r="3" spans="1:7" ht="38.25" x14ac:dyDescent="0.2">
      <c r="A3" s="200" t="s">
        <v>152</v>
      </c>
      <c r="B3" s="200"/>
      <c r="C3" s="200"/>
      <c r="D3" s="200"/>
      <c r="E3" s="200"/>
      <c r="F3" s="200"/>
    </row>
    <row r="4" spans="1:7" ht="13.15" x14ac:dyDescent="0.25">
      <c r="A4" s="200"/>
      <c r="B4" s="200"/>
      <c r="C4" s="200"/>
      <c r="D4" s="200"/>
      <c r="E4" s="200"/>
      <c r="F4" s="200"/>
    </row>
    <row r="5" spans="1:7" ht="13.15" x14ac:dyDescent="0.25">
      <c r="A5" s="200"/>
      <c r="B5" s="200"/>
      <c r="C5" s="200"/>
      <c r="D5" s="200"/>
      <c r="E5" s="200"/>
      <c r="F5" s="200"/>
    </row>
    <row r="6" spans="1:7" ht="13.15" x14ac:dyDescent="0.25">
      <c r="A6" s="30"/>
      <c r="B6" s="30"/>
      <c r="C6" s="30"/>
      <c r="D6" s="30"/>
      <c r="E6" s="30"/>
      <c r="F6" s="30"/>
    </row>
    <row r="7" spans="1:7" ht="12.75" customHeight="1" x14ac:dyDescent="0.25">
      <c r="A7" s="228" t="s">
        <v>44</v>
      </c>
      <c r="B7" s="228"/>
      <c r="C7" s="228"/>
      <c r="D7" s="228"/>
      <c r="E7" s="228"/>
      <c r="F7" s="228"/>
      <c r="G7" s="33"/>
    </row>
    <row r="8" spans="1:7" x14ac:dyDescent="0.2">
      <c r="A8" s="236" t="s">
        <v>45</v>
      </c>
      <c r="B8" s="236"/>
      <c r="C8" s="236"/>
      <c r="D8" s="236"/>
      <c r="E8" s="236"/>
      <c r="F8" s="236"/>
    </row>
    <row r="9" spans="1:7" ht="39" customHeight="1" x14ac:dyDescent="0.2">
      <c r="A9" s="238" t="s">
        <v>46</v>
      </c>
      <c r="B9" s="238"/>
      <c r="C9" s="238"/>
      <c r="D9" s="238"/>
      <c r="E9" s="238"/>
      <c r="F9" s="238"/>
    </row>
    <row r="10" spans="1:7" ht="13.15" x14ac:dyDescent="0.25">
      <c r="A10" s="34"/>
      <c r="B10" s="34"/>
      <c r="C10" s="34"/>
      <c r="D10" s="34"/>
      <c r="E10" s="34"/>
      <c r="F10" s="34"/>
    </row>
    <row r="11" spans="1:7" ht="15" customHeight="1" x14ac:dyDescent="0.25">
      <c r="A11" s="236"/>
      <c r="B11" s="236"/>
      <c r="C11" s="236"/>
      <c r="D11" s="236"/>
      <c r="E11" s="35"/>
      <c r="F11" s="35"/>
    </row>
    <row r="13" spans="1:7" ht="13.15" x14ac:dyDescent="0.25">
      <c r="B13" s="36"/>
      <c r="C13" s="36"/>
      <c r="D13" s="36"/>
      <c r="E13" s="36"/>
      <c r="F13" s="37"/>
    </row>
    <row r="14" spans="1:7" ht="13.15" x14ac:dyDescent="0.25">
      <c r="A14" s="38"/>
      <c r="B14" s="38"/>
      <c r="C14" s="38"/>
      <c r="D14" s="39"/>
      <c r="E14" s="38"/>
      <c r="F14" s="38"/>
    </row>
    <row r="23" spans="1:5" ht="13.15" x14ac:dyDescent="0.25">
      <c r="A23" s="16"/>
      <c r="B23" s="1"/>
      <c r="C23" s="1"/>
      <c r="D23" s="1"/>
      <c r="E23" s="1"/>
    </row>
    <row r="24" spans="1:5" ht="13.15" x14ac:dyDescent="0.25">
      <c r="A24" s="16"/>
      <c r="B24" s="1"/>
      <c r="C24" s="1"/>
      <c r="D24" s="1"/>
      <c r="E24" s="1"/>
    </row>
    <row r="25" spans="1:5" ht="13.15" x14ac:dyDescent="0.25">
      <c r="A25" s="16"/>
      <c r="B25" s="1"/>
      <c r="C25" s="1"/>
      <c r="D25" s="1"/>
      <c r="E25" s="1"/>
    </row>
    <row r="26" spans="1:5" ht="13.15" x14ac:dyDescent="0.25">
      <c r="A26" s="16"/>
      <c r="B26" s="1"/>
      <c r="C26" s="1"/>
      <c r="D26" s="1"/>
      <c r="E26" s="1"/>
    </row>
    <row r="27" spans="1:5" ht="13.15" x14ac:dyDescent="0.25">
      <c r="A27" s="16"/>
      <c r="B27" s="1"/>
      <c r="C27" s="1"/>
      <c r="D27" s="1"/>
      <c r="E27" s="1"/>
    </row>
    <row r="28" spans="1:5" x14ac:dyDescent="0.2">
      <c r="A28" s="16"/>
      <c r="B28" s="1"/>
      <c r="C28" s="1"/>
      <c r="D28" s="1"/>
      <c r="E28" s="1"/>
    </row>
    <row r="29" spans="1:5" x14ac:dyDescent="0.2">
      <c r="A29" s="16"/>
      <c r="B29" s="1"/>
      <c r="C29" s="1"/>
      <c r="D29" s="1"/>
      <c r="E29" s="1"/>
    </row>
    <row r="30" spans="1:5" x14ac:dyDescent="0.2">
      <c r="A30" s="16"/>
      <c r="B30" s="1"/>
      <c r="C30" s="1"/>
      <c r="D30" s="1"/>
      <c r="E30" s="1"/>
    </row>
    <row r="31" spans="1:5" x14ac:dyDescent="0.2">
      <c r="A31" s="16"/>
      <c r="B31" s="1"/>
      <c r="C31" s="1"/>
      <c r="D31" s="1"/>
      <c r="E31" s="1"/>
    </row>
    <row r="32" spans="1:5" x14ac:dyDescent="0.2">
      <c r="A32" s="16"/>
      <c r="B32" s="1"/>
      <c r="C32" s="1"/>
      <c r="D32" s="1"/>
      <c r="E32" s="1"/>
    </row>
  </sheetData>
  <mergeCells count="5">
    <mergeCell ref="A11:D11"/>
    <mergeCell ref="A1:F1"/>
    <mergeCell ref="A7:F7"/>
    <mergeCell ref="A8:F8"/>
    <mergeCell ref="A9:F9"/>
  </mergeCells>
  <dataValidations count="1">
    <dataValidation type="whole" allowBlank="1" showErrorMessage="1" errorTitle="Erreur" error="Veuillez saisir une valeur numérique." sqref="B65521:D65521 IX65521:IZ65521 ST65521:SV65521 ACP65521:ACR65521 AML65521:AMN65521 AWH65521:AWJ65521 BGD65521:BGF65521 BPZ65521:BQB65521 BZV65521:BZX65521 CJR65521:CJT65521 CTN65521:CTP65521 DDJ65521:DDL65521 DNF65521:DNH65521 DXB65521:DXD65521 EGX65521:EGZ65521 EQT65521:EQV65521 FAP65521:FAR65521 FKL65521:FKN65521 FUH65521:FUJ65521 GED65521:GEF65521 GNZ65521:GOB65521 GXV65521:GXX65521 HHR65521:HHT65521 HRN65521:HRP65521 IBJ65521:IBL65521 ILF65521:ILH65521 IVB65521:IVD65521 JEX65521:JEZ65521 JOT65521:JOV65521 JYP65521:JYR65521 KIL65521:KIN65521 KSH65521:KSJ65521 LCD65521:LCF65521 LLZ65521:LMB65521 LVV65521:LVX65521 MFR65521:MFT65521 MPN65521:MPP65521 MZJ65521:MZL65521 NJF65521:NJH65521 NTB65521:NTD65521 OCX65521:OCZ65521 OMT65521:OMV65521 OWP65521:OWR65521 PGL65521:PGN65521 PQH65521:PQJ65521 QAD65521:QAF65521 QJZ65521:QKB65521 QTV65521:QTX65521 RDR65521:RDT65521 RNN65521:RNP65521 RXJ65521:RXL65521 SHF65521:SHH65521 SRB65521:SRD65521 TAX65521:TAZ65521 TKT65521:TKV65521 TUP65521:TUR65521 UEL65521:UEN65521 UOH65521:UOJ65521 UYD65521:UYF65521 VHZ65521:VIB65521 VRV65521:VRX65521 WBR65521:WBT65521 WLN65521:WLP65521 WVJ65521:WVL65521 B131057:D131057 IX131057:IZ131057 ST131057:SV131057 ACP131057:ACR131057 AML131057:AMN131057 AWH131057:AWJ131057 BGD131057:BGF131057 BPZ131057:BQB131057 BZV131057:BZX131057 CJR131057:CJT131057 CTN131057:CTP131057 DDJ131057:DDL131057 DNF131057:DNH131057 DXB131057:DXD131057 EGX131057:EGZ131057 EQT131057:EQV131057 FAP131057:FAR131057 FKL131057:FKN131057 FUH131057:FUJ131057 GED131057:GEF131057 GNZ131057:GOB131057 GXV131057:GXX131057 HHR131057:HHT131057 HRN131057:HRP131057 IBJ131057:IBL131057 ILF131057:ILH131057 IVB131057:IVD131057 JEX131057:JEZ131057 JOT131057:JOV131057 JYP131057:JYR131057 KIL131057:KIN131057 KSH131057:KSJ131057 LCD131057:LCF131057 LLZ131057:LMB131057 LVV131057:LVX131057 MFR131057:MFT131057 MPN131057:MPP131057 MZJ131057:MZL131057 NJF131057:NJH131057 NTB131057:NTD131057 OCX131057:OCZ131057 OMT131057:OMV131057 OWP131057:OWR131057 PGL131057:PGN131057 PQH131057:PQJ131057 QAD131057:QAF131057 QJZ131057:QKB131057 QTV131057:QTX131057 RDR131057:RDT131057 RNN131057:RNP131057 RXJ131057:RXL131057 SHF131057:SHH131057 SRB131057:SRD131057 TAX131057:TAZ131057 TKT131057:TKV131057 TUP131057:TUR131057 UEL131057:UEN131057 UOH131057:UOJ131057 UYD131057:UYF131057 VHZ131057:VIB131057 VRV131057:VRX131057 WBR131057:WBT131057 WLN131057:WLP131057 WVJ131057:WVL131057 B196593:D196593 IX196593:IZ196593 ST196593:SV196593 ACP196593:ACR196593 AML196593:AMN196593 AWH196593:AWJ196593 BGD196593:BGF196593 BPZ196593:BQB196593 BZV196593:BZX196593 CJR196593:CJT196593 CTN196593:CTP196593 DDJ196593:DDL196593 DNF196593:DNH196593 DXB196593:DXD196593 EGX196593:EGZ196593 EQT196593:EQV196593 FAP196593:FAR196593 FKL196593:FKN196593 FUH196593:FUJ196593 GED196593:GEF196593 GNZ196593:GOB196593 GXV196593:GXX196593 HHR196593:HHT196593 HRN196593:HRP196593 IBJ196593:IBL196593 ILF196593:ILH196593 IVB196593:IVD196593 JEX196593:JEZ196593 JOT196593:JOV196593 JYP196593:JYR196593 KIL196593:KIN196593 KSH196593:KSJ196593 LCD196593:LCF196593 LLZ196593:LMB196593 LVV196593:LVX196593 MFR196593:MFT196593 MPN196593:MPP196593 MZJ196593:MZL196593 NJF196593:NJH196593 NTB196593:NTD196593 OCX196593:OCZ196593 OMT196593:OMV196593 OWP196593:OWR196593 PGL196593:PGN196593 PQH196593:PQJ196593 QAD196593:QAF196593 QJZ196593:QKB196593 QTV196593:QTX196593 RDR196593:RDT196593 RNN196593:RNP196593 RXJ196593:RXL196593 SHF196593:SHH196593 SRB196593:SRD196593 TAX196593:TAZ196593 TKT196593:TKV196593 TUP196593:TUR196593 UEL196593:UEN196593 UOH196593:UOJ196593 UYD196593:UYF196593 VHZ196593:VIB196593 VRV196593:VRX196593 WBR196593:WBT196593 WLN196593:WLP196593 WVJ196593:WVL196593 B262129:D262129 IX262129:IZ262129 ST262129:SV262129 ACP262129:ACR262129 AML262129:AMN262129 AWH262129:AWJ262129 BGD262129:BGF262129 BPZ262129:BQB262129 BZV262129:BZX262129 CJR262129:CJT262129 CTN262129:CTP262129 DDJ262129:DDL262129 DNF262129:DNH262129 DXB262129:DXD262129 EGX262129:EGZ262129 EQT262129:EQV262129 FAP262129:FAR262129 FKL262129:FKN262129 FUH262129:FUJ262129 GED262129:GEF262129 GNZ262129:GOB262129 GXV262129:GXX262129 HHR262129:HHT262129 HRN262129:HRP262129 IBJ262129:IBL262129 ILF262129:ILH262129 IVB262129:IVD262129 JEX262129:JEZ262129 JOT262129:JOV262129 JYP262129:JYR262129 KIL262129:KIN262129 KSH262129:KSJ262129 LCD262129:LCF262129 LLZ262129:LMB262129 LVV262129:LVX262129 MFR262129:MFT262129 MPN262129:MPP262129 MZJ262129:MZL262129 NJF262129:NJH262129 NTB262129:NTD262129 OCX262129:OCZ262129 OMT262129:OMV262129 OWP262129:OWR262129 PGL262129:PGN262129 PQH262129:PQJ262129 QAD262129:QAF262129 QJZ262129:QKB262129 QTV262129:QTX262129 RDR262129:RDT262129 RNN262129:RNP262129 RXJ262129:RXL262129 SHF262129:SHH262129 SRB262129:SRD262129 TAX262129:TAZ262129 TKT262129:TKV262129 TUP262129:TUR262129 UEL262129:UEN262129 UOH262129:UOJ262129 UYD262129:UYF262129 VHZ262129:VIB262129 VRV262129:VRX262129 WBR262129:WBT262129 WLN262129:WLP262129 WVJ262129:WVL262129 B327665:D327665 IX327665:IZ327665 ST327665:SV327665 ACP327665:ACR327665 AML327665:AMN327665 AWH327665:AWJ327665 BGD327665:BGF327665 BPZ327665:BQB327665 BZV327665:BZX327665 CJR327665:CJT327665 CTN327665:CTP327665 DDJ327665:DDL327665 DNF327665:DNH327665 DXB327665:DXD327665 EGX327665:EGZ327665 EQT327665:EQV327665 FAP327665:FAR327665 FKL327665:FKN327665 FUH327665:FUJ327665 GED327665:GEF327665 GNZ327665:GOB327665 GXV327665:GXX327665 HHR327665:HHT327665 HRN327665:HRP327665 IBJ327665:IBL327665 ILF327665:ILH327665 IVB327665:IVD327665 JEX327665:JEZ327665 JOT327665:JOV327665 JYP327665:JYR327665 KIL327665:KIN327665 KSH327665:KSJ327665 LCD327665:LCF327665 LLZ327665:LMB327665 LVV327665:LVX327665 MFR327665:MFT327665 MPN327665:MPP327665 MZJ327665:MZL327665 NJF327665:NJH327665 NTB327665:NTD327665 OCX327665:OCZ327665 OMT327665:OMV327665 OWP327665:OWR327665 PGL327665:PGN327665 PQH327665:PQJ327665 QAD327665:QAF327665 QJZ327665:QKB327665 QTV327665:QTX327665 RDR327665:RDT327665 RNN327665:RNP327665 RXJ327665:RXL327665 SHF327665:SHH327665 SRB327665:SRD327665 TAX327665:TAZ327665 TKT327665:TKV327665 TUP327665:TUR327665 UEL327665:UEN327665 UOH327665:UOJ327665 UYD327665:UYF327665 VHZ327665:VIB327665 VRV327665:VRX327665 WBR327665:WBT327665 WLN327665:WLP327665 WVJ327665:WVL327665 B393201:D393201 IX393201:IZ393201 ST393201:SV393201 ACP393201:ACR393201 AML393201:AMN393201 AWH393201:AWJ393201 BGD393201:BGF393201 BPZ393201:BQB393201 BZV393201:BZX393201 CJR393201:CJT393201 CTN393201:CTP393201 DDJ393201:DDL393201 DNF393201:DNH393201 DXB393201:DXD393201 EGX393201:EGZ393201 EQT393201:EQV393201 FAP393201:FAR393201 FKL393201:FKN393201 FUH393201:FUJ393201 GED393201:GEF393201 GNZ393201:GOB393201 GXV393201:GXX393201 HHR393201:HHT393201 HRN393201:HRP393201 IBJ393201:IBL393201 ILF393201:ILH393201 IVB393201:IVD393201 JEX393201:JEZ393201 JOT393201:JOV393201 JYP393201:JYR393201 KIL393201:KIN393201 KSH393201:KSJ393201 LCD393201:LCF393201 LLZ393201:LMB393201 LVV393201:LVX393201 MFR393201:MFT393201 MPN393201:MPP393201 MZJ393201:MZL393201 NJF393201:NJH393201 NTB393201:NTD393201 OCX393201:OCZ393201 OMT393201:OMV393201 OWP393201:OWR393201 PGL393201:PGN393201 PQH393201:PQJ393201 QAD393201:QAF393201 QJZ393201:QKB393201 QTV393201:QTX393201 RDR393201:RDT393201 RNN393201:RNP393201 RXJ393201:RXL393201 SHF393201:SHH393201 SRB393201:SRD393201 TAX393201:TAZ393201 TKT393201:TKV393201 TUP393201:TUR393201 UEL393201:UEN393201 UOH393201:UOJ393201 UYD393201:UYF393201 VHZ393201:VIB393201 VRV393201:VRX393201 WBR393201:WBT393201 WLN393201:WLP393201 WVJ393201:WVL393201 B458737:D458737 IX458737:IZ458737 ST458737:SV458737 ACP458737:ACR458737 AML458737:AMN458737 AWH458737:AWJ458737 BGD458737:BGF458737 BPZ458737:BQB458737 BZV458737:BZX458737 CJR458737:CJT458737 CTN458737:CTP458737 DDJ458737:DDL458737 DNF458737:DNH458737 DXB458737:DXD458737 EGX458737:EGZ458737 EQT458737:EQV458737 FAP458737:FAR458737 FKL458737:FKN458737 FUH458737:FUJ458737 GED458737:GEF458737 GNZ458737:GOB458737 GXV458737:GXX458737 HHR458737:HHT458737 HRN458737:HRP458737 IBJ458737:IBL458737 ILF458737:ILH458737 IVB458737:IVD458737 JEX458737:JEZ458737 JOT458737:JOV458737 JYP458737:JYR458737 KIL458737:KIN458737 KSH458737:KSJ458737 LCD458737:LCF458737 LLZ458737:LMB458737 LVV458737:LVX458737 MFR458737:MFT458737 MPN458737:MPP458737 MZJ458737:MZL458737 NJF458737:NJH458737 NTB458737:NTD458737 OCX458737:OCZ458737 OMT458737:OMV458737 OWP458737:OWR458737 PGL458737:PGN458737 PQH458737:PQJ458737 QAD458737:QAF458737 QJZ458737:QKB458737 QTV458737:QTX458737 RDR458737:RDT458737 RNN458737:RNP458737 RXJ458737:RXL458737 SHF458737:SHH458737 SRB458737:SRD458737 TAX458737:TAZ458737 TKT458737:TKV458737 TUP458737:TUR458737 UEL458737:UEN458737 UOH458737:UOJ458737 UYD458737:UYF458737 VHZ458737:VIB458737 VRV458737:VRX458737 WBR458737:WBT458737 WLN458737:WLP458737 WVJ458737:WVL458737 B524273:D524273 IX524273:IZ524273 ST524273:SV524273 ACP524273:ACR524273 AML524273:AMN524273 AWH524273:AWJ524273 BGD524273:BGF524273 BPZ524273:BQB524273 BZV524273:BZX524273 CJR524273:CJT524273 CTN524273:CTP524273 DDJ524273:DDL524273 DNF524273:DNH524273 DXB524273:DXD524273 EGX524273:EGZ524273 EQT524273:EQV524273 FAP524273:FAR524273 FKL524273:FKN524273 FUH524273:FUJ524273 GED524273:GEF524273 GNZ524273:GOB524273 GXV524273:GXX524273 HHR524273:HHT524273 HRN524273:HRP524273 IBJ524273:IBL524273 ILF524273:ILH524273 IVB524273:IVD524273 JEX524273:JEZ524273 JOT524273:JOV524273 JYP524273:JYR524273 KIL524273:KIN524273 KSH524273:KSJ524273 LCD524273:LCF524273 LLZ524273:LMB524273 LVV524273:LVX524273 MFR524273:MFT524273 MPN524273:MPP524273 MZJ524273:MZL524273 NJF524273:NJH524273 NTB524273:NTD524273 OCX524273:OCZ524273 OMT524273:OMV524273 OWP524273:OWR524273 PGL524273:PGN524273 PQH524273:PQJ524273 QAD524273:QAF524273 QJZ524273:QKB524273 QTV524273:QTX524273 RDR524273:RDT524273 RNN524273:RNP524273 RXJ524273:RXL524273 SHF524273:SHH524273 SRB524273:SRD524273 TAX524273:TAZ524273 TKT524273:TKV524273 TUP524273:TUR524273 UEL524273:UEN524273 UOH524273:UOJ524273 UYD524273:UYF524273 VHZ524273:VIB524273 VRV524273:VRX524273 WBR524273:WBT524273 WLN524273:WLP524273 WVJ524273:WVL524273 B589809:D589809 IX589809:IZ589809 ST589809:SV589809 ACP589809:ACR589809 AML589809:AMN589809 AWH589809:AWJ589809 BGD589809:BGF589809 BPZ589809:BQB589809 BZV589809:BZX589809 CJR589809:CJT589809 CTN589809:CTP589809 DDJ589809:DDL589809 DNF589809:DNH589809 DXB589809:DXD589809 EGX589809:EGZ589809 EQT589809:EQV589809 FAP589809:FAR589809 FKL589809:FKN589809 FUH589809:FUJ589809 GED589809:GEF589809 GNZ589809:GOB589809 GXV589809:GXX589809 HHR589809:HHT589809 HRN589809:HRP589809 IBJ589809:IBL589809 ILF589809:ILH589809 IVB589809:IVD589809 JEX589809:JEZ589809 JOT589809:JOV589809 JYP589809:JYR589809 KIL589809:KIN589809 KSH589809:KSJ589809 LCD589809:LCF589809 LLZ589809:LMB589809 LVV589809:LVX589809 MFR589809:MFT589809 MPN589809:MPP589809 MZJ589809:MZL589809 NJF589809:NJH589809 NTB589809:NTD589809 OCX589809:OCZ589809 OMT589809:OMV589809 OWP589809:OWR589809 PGL589809:PGN589809 PQH589809:PQJ589809 QAD589809:QAF589809 QJZ589809:QKB589809 QTV589809:QTX589809 RDR589809:RDT589809 RNN589809:RNP589809 RXJ589809:RXL589809 SHF589809:SHH589809 SRB589809:SRD589809 TAX589809:TAZ589809 TKT589809:TKV589809 TUP589809:TUR589809 UEL589809:UEN589809 UOH589809:UOJ589809 UYD589809:UYF589809 VHZ589809:VIB589809 VRV589809:VRX589809 WBR589809:WBT589809 WLN589809:WLP589809 WVJ589809:WVL589809 B655345:D655345 IX655345:IZ655345 ST655345:SV655345 ACP655345:ACR655345 AML655345:AMN655345 AWH655345:AWJ655345 BGD655345:BGF655345 BPZ655345:BQB655345 BZV655345:BZX655345 CJR655345:CJT655345 CTN655345:CTP655345 DDJ655345:DDL655345 DNF655345:DNH655345 DXB655345:DXD655345 EGX655345:EGZ655345 EQT655345:EQV655345 FAP655345:FAR655345 FKL655345:FKN655345 FUH655345:FUJ655345 GED655345:GEF655345 GNZ655345:GOB655345 GXV655345:GXX655345 HHR655345:HHT655345 HRN655345:HRP655345 IBJ655345:IBL655345 ILF655345:ILH655345 IVB655345:IVD655345 JEX655345:JEZ655345 JOT655345:JOV655345 JYP655345:JYR655345 KIL655345:KIN655345 KSH655345:KSJ655345 LCD655345:LCF655345 LLZ655345:LMB655345 LVV655345:LVX655345 MFR655345:MFT655345 MPN655345:MPP655345 MZJ655345:MZL655345 NJF655345:NJH655345 NTB655345:NTD655345 OCX655345:OCZ655345 OMT655345:OMV655345 OWP655345:OWR655345 PGL655345:PGN655345 PQH655345:PQJ655345 QAD655345:QAF655345 QJZ655345:QKB655345 QTV655345:QTX655345 RDR655345:RDT655345 RNN655345:RNP655345 RXJ655345:RXL655345 SHF655345:SHH655345 SRB655345:SRD655345 TAX655345:TAZ655345 TKT655345:TKV655345 TUP655345:TUR655345 UEL655345:UEN655345 UOH655345:UOJ655345 UYD655345:UYF655345 VHZ655345:VIB655345 VRV655345:VRX655345 WBR655345:WBT655345 WLN655345:WLP655345 WVJ655345:WVL655345 B720881:D720881 IX720881:IZ720881 ST720881:SV720881 ACP720881:ACR720881 AML720881:AMN720881 AWH720881:AWJ720881 BGD720881:BGF720881 BPZ720881:BQB720881 BZV720881:BZX720881 CJR720881:CJT720881 CTN720881:CTP720881 DDJ720881:DDL720881 DNF720881:DNH720881 DXB720881:DXD720881 EGX720881:EGZ720881 EQT720881:EQV720881 FAP720881:FAR720881 FKL720881:FKN720881 FUH720881:FUJ720881 GED720881:GEF720881 GNZ720881:GOB720881 GXV720881:GXX720881 HHR720881:HHT720881 HRN720881:HRP720881 IBJ720881:IBL720881 ILF720881:ILH720881 IVB720881:IVD720881 JEX720881:JEZ720881 JOT720881:JOV720881 JYP720881:JYR720881 KIL720881:KIN720881 KSH720881:KSJ720881 LCD720881:LCF720881 LLZ720881:LMB720881 LVV720881:LVX720881 MFR720881:MFT720881 MPN720881:MPP720881 MZJ720881:MZL720881 NJF720881:NJH720881 NTB720881:NTD720881 OCX720881:OCZ720881 OMT720881:OMV720881 OWP720881:OWR720881 PGL720881:PGN720881 PQH720881:PQJ720881 QAD720881:QAF720881 QJZ720881:QKB720881 QTV720881:QTX720881 RDR720881:RDT720881 RNN720881:RNP720881 RXJ720881:RXL720881 SHF720881:SHH720881 SRB720881:SRD720881 TAX720881:TAZ720881 TKT720881:TKV720881 TUP720881:TUR720881 UEL720881:UEN720881 UOH720881:UOJ720881 UYD720881:UYF720881 VHZ720881:VIB720881 VRV720881:VRX720881 WBR720881:WBT720881 WLN720881:WLP720881 WVJ720881:WVL720881 B786417:D786417 IX786417:IZ786417 ST786417:SV786417 ACP786417:ACR786417 AML786417:AMN786417 AWH786417:AWJ786417 BGD786417:BGF786417 BPZ786417:BQB786417 BZV786417:BZX786417 CJR786417:CJT786417 CTN786417:CTP786417 DDJ786417:DDL786417 DNF786417:DNH786417 DXB786417:DXD786417 EGX786417:EGZ786417 EQT786417:EQV786417 FAP786417:FAR786417 FKL786417:FKN786417 FUH786417:FUJ786417 GED786417:GEF786417 GNZ786417:GOB786417 GXV786417:GXX786417 HHR786417:HHT786417 HRN786417:HRP786417 IBJ786417:IBL786417 ILF786417:ILH786417 IVB786417:IVD786417 JEX786417:JEZ786417 JOT786417:JOV786417 JYP786417:JYR786417 KIL786417:KIN786417 KSH786417:KSJ786417 LCD786417:LCF786417 LLZ786417:LMB786417 LVV786417:LVX786417 MFR786417:MFT786417 MPN786417:MPP786417 MZJ786417:MZL786417 NJF786417:NJH786417 NTB786417:NTD786417 OCX786417:OCZ786417 OMT786417:OMV786417 OWP786417:OWR786417 PGL786417:PGN786417 PQH786417:PQJ786417 QAD786417:QAF786417 QJZ786417:QKB786417 QTV786417:QTX786417 RDR786417:RDT786417 RNN786417:RNP786417 RXJ786417:RXL786417 SHF786417:SHH786417 SRB786417:SRD786417 TAX786417:TAZ786417 TKT786417:TKV786417 TUP786417:TUR786417 UEL786417:UEN786417 UOH786417:UOJ786417 UYD786417:UYF786417 VHZ786417:VIB786417 VRV786417:VRX786417 WBR786417:WBT786417 WLN786417:WLP786417 WVJ786417:WVL786417 B851953:D851953 IX851953:IZ851953 ST851953:SV851953 ACP851953:ACR851953 AML851953:AMN851953 AWH851953:AWJ851953 BGD851953:BGF851953 BPZ851953:BQB851953 BZV851953:BZX851953 CJR851953:CJT851953 CTN851953:CTP851953 DDJ851953:DDL851953 DNF851953:DNH851953 DXB851953:DXD851953 EGX851953:EGZ851953 EQT851953:EQV851953 FAP851953:FAR851953 FKL851953:FKN851953 FUH851953:FUJ851953 GED851953:GEF851953 GNZ851953:GOB851953 GXV851953:GXX851953 HHR851953:HHT851953 HRN851953:HRP851953 IBJ851953:IBL851953 ILF851953:ILH851953 IVB851953:IVD851953 JEX851953:JEZ851953 JOT851953:JOV851953 JYP851953:JYR851953 KIL851953:KIN851953 KSH851953:KSJ851953 LCD851953:LCF851953 LLZ851953:LMB851953 LVV851953:LVX851953 MFR851953:MFT851953 MPN851953:MPP851953 MZJ851953:MZL851953 NJF851953:NJH851953 NTB851953:NTD851953 OCX851953:OCZ851953 OMT851953:OMV851953 OWP851953:OWR851953 PGL851953:PGN851953 PQH851953:PQJ851953 QAD851953:QAF851953 QJZ851953:QKB851953 QTV851953:QTX851953 RDR851953:RDT851953 RNN851953:RNP851953 RXJ851953:RXL851953 SHF851953:SHH851953 SRB851953:SRD851953 TAX851953:TAZ851953 TKT851953:TKV851953 TUP851953:TUR851953 UEL851953:UEN851953 UOH851953:UOJ851953 UYD851953:UYF851953 VHZ851953:VIB851953 VRV851953:VRX851953 WBR851953:WBT851953 WLN851953:WLP851953 WVJ851953:WVL851953 B917489:D917489 IX917489:IZ917489 ST917489:SV917489 ACP917489:ACR917489 AML917489:AMN917489 AWH917489:AWJ917489 BGD917489:BGF917489 BPZ917489:BQB917489 BZV917489:BZX917489 CJR917489:CJT917489 CTN917489:CTP917489 DDJ917489:DDL917489 DNF917489:DNH917489 DXB917489:DXD917489 EGX917489:EGZ917489 EQT917489:EQV917489 FAP917489:FAR917489 FKL917489:FKN917489 FUH917489:FUJ917489 GED917489:GEF917489 GNZ917489:GOB917489 GXV917489:GXX917489 HHR917489:HHT917489 HRN917489:HRP917489 IBJ917489:IBL917489 ILF917489:ILH917489 IVB917489:IVD917489 JEX917489:JEZ917489 JOT917489:JOV917489 JYP917489:JYR917489 KIL917489:KIN917489 KSH917489:KSJ917489 LCD917489:LCF917489 LLZ917489:LMB917489 LVV917489:LVX917489 MFR917489:MFT917489 MPN917489:MPP917489 MZJ917489:MZL917489 NJF917489:NJH917489 NTB917489:NTD917489 OCX917489:OCZ917489 OMT917489:OMV917489 OWP917489:OWR917489 PGL917489:PGN917489 PQH917489:PQJ917489 QAD917489:QAF917489 QJZ917489:QKB917489 QTV917489:QTX917489 RDR917489:RDT917489 RNN917489:RNP917489 RXJ917489:RXL917489 SHF917489:SHH917489 SRB917489:SRD917489 TAX917489:TAZ917489 TKT917489:TKV917489 TUP917489:TUR917489 UEL917489:UEN917489 UOH917489:UOJ917489 UYD917489:UYF917489 VHZ917489:VIB917489 VRV917489:VRX917489 WBR917489:WBT917489 WLN917489:WLP917489 WVJ917489:WVL917489 B983025:D983025 IX983025:IZ983025 ST983025:SV983025 ACP983025:ACR983025 AML983025:AMN983025 AWH983025:AWJ983025 BGD983025:BGF983025 BPZ983025:BQB983025 BZV983025:BZX983025 CJR983025:CJT983025 CTN983025:CTP983025 DDJ983025:DDL983025 DNF983025:DNH983025 DXB983025:DXD983025 EGX983025:EGZ983025 EQT983025:EQV983025 FAP983025:FAR983025 FKL983025:FKN983025 FUH983025:FUJ983025 GED983025:GEF983025 GNZ983025:GOB983025 GXV983025:GXX983025 HHR983025:HHT983025 HRN983025:HRP983025 IBJ983025:IBL983025 ILF983025:ILH983025 IVB983025:IVD983025 JEX983025:JEZ983025 JOT983025:JOV983025 JYP983025:JYR983025 KIL983025:KIN983025 KSH983025:KSJ983025 LCD983025:LCF983025 LLZ983025:LMB983025 LVV983025:LVX983025 MFR983025:MFT983025 MPN983025:MPP983025 MZJ983025:MZL983025 NJF983025:NJH983025 NTB983025:NTD983025 OCX983025:OCZ983025 OMT983025:OMV983025 OWP983025:OWR983025 PGL983025:PGN983025 PQH983025:PQJ983025 QAD983025:QAF983025 QJZ983025:QKB983025 QTV983025:QTX983025 RDR983025:RDT983025 RNN983025:RNP983025 RXJ983025:RXL983025 SHF983025:SHH983025 SRB983025:SRD983025 TAX983025:TAZ983025 TKT983025:TKV983025 TUP983025:TUR983025 UEL983025:UEN983025 UOH983025:UOJ983025 UYD983025:UYF983025 VHZ983025:VIB983025 VRV983025:VRX983025 WBR983025:WBT983025 WLN983025:WLP983025 WVJ983025:WVL983025">
      <formula1>0</formula1>
      <formula2>3000000</formula2>
    </dataValidation>
  </dataValidations>
  <pageMargins left="0.25" right="0.78740157499999996" top="0.17" bottom="0.73" header="0.17" footer="0.492125984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pageSetUpPr fitToPage="1"/>
  </sheetPr>
  <dimension ref="A1:E60"/>
  <sheetViews>
    <sheetView topLeftCell="B1" zoomScale="85" zoomScaleNormal="85" workbookViewId="0">
      <selection activeCell="B1" sqref="B1:C3"/>
    </sheetView>
  </sheetViews>
  <sheetFormatPr baseColWidth="10" defaultRowHeight="12.75" x14ac:dyDescent="0.2"/>
  <cols>
    <col min="1" max="1" width="1.5703125" style="44" customWidth="1"/>
    <col min="2" max="2" width="32" style="45" customWidth="1"/>
    <col min="3" max="3" width="37.5703125" style="45" customWidth="1"/>
    <col min="4" max="5" width="13.42578125" style="90" customWidth="1"/>
    <col min="6" max="256" width="11.42578125" style="45"/>
    <col min="257" max="257" width="1.5703125" style="45" customWidth="1"/>
    <col min="258" max="258" width="32" style="45" customWidth="1"/>
    <col min="259" max="259" width="37.5703125" style="45" customWidth="1"/>
    <col min="260" max="261" width="13.42578125" style="45" customWidth="1"/>
    <col min="262" max="512" width="11.42578125" style="45"/>
    <col min="513" max="513" width="1.5703125" style="45" customWidth="1"/>
    <col min="514" max="514" width="32" style="45" customWidth="1"/>
    <col min="515" max="515" width="37.5703125" style="45" customWidth="1"/>
    <col min="516" max="517" width="13.42578125" style="45" customWidth="1"/>
    <col min="518" max="768" width="11.42578125" style="45"/>
    <col min="769" max="769" width="1.5703125" style="45" customWidth="1"/>
    <col min="770" max="770" width="32" style="45" customWidth="1"/>
    <col min="771" max="771" width="37.5703125" style="45" customWidth="1"/>
    <col min="772" max="773" width="13.42578125" style="45" customWidth="1"/>
    <col min="774" max="1024" width="11.42578125" style="45"/>
    <col min="1025" max="1025" width="1.5703125" style="45" customWidth="1"/>
    <col min="1026" max="1026" width="32" style="45" customWidth="1"/>
    <col min="1027" max="1027" width="37.5703125" style="45" customWidth="1"/>
    <col min="1028" max="1029" width="13.42578125" style="45" customWidth="1"/>
    <col min="1030" max="1280" width="11.42578125" style="45"/>
    <col min="1281" max="1281" width="1.5703125" style="45" customWidth="1"/>
    <col min="1282" max="1282" width="32" style="45" customWidth="1"/>
    <col min="1283" max="1283" width="37.5703125" style="45" customWidth="1"/>
    <col min="1284" max="1285" width="13.42578125" style="45" customWidth="1"/>
    <col min="1286" max="1536" width="11.42578125" style="45"/>
    <col min="1537" max="1537" width="1.5703125" style="45" customWidth="1"/>
    <col min="1538" max="1538" width="32" style="45" customWidth="1"/>
    <col min="1539" max="1539" width="37.5703125" style="45" customWidth="1"/>
    <col min="1540" max="1541" width="13.42578125" style="45" customWidth="1"/>
    <col min="1542" max="1792" width="11.42578125" style="45"/>
    <col min="1793" max="1793" width="1.5703125" style="45" customWidth="1"/>
    <col min="1794" max="1794" width="32" style="45" customWidth="1"/>
    <col min="1795" max="1795" width="37.5703125" style="45" customWidth="1"/>
    <col min="1796" max="1797" width="13.42578125" style="45" customWidth="1"/>
    <col min="1798" max="2048" width="11.42578125" style="45"/>
    <col min="2049" max="2049" width="1.5703125" style="45" customWidth="1"/>
    <col min="2050" max="2050" width="32" style="45" customWidth="1"/>
    <col min="2051" max="2051" width="37.5703125" style="45" customWidth="1"/>
    <col min="2052" max="2053" width="13.42578125" style="45" customWidth="1"/>
    <col min="2054" max="2304" width="11.42578125" style="45"/>
    <col min="2305" max="2305" width="1.5703125" style="45" customWidth="1"/>
    <col min="2306" max="2306" width="32" style="45" customWidth="1"/>
    <col min="2307" max="2307" width="37.5703125" style="45" customWidth="1"/>
    <col min="2308" max="2309" width="13.42578125" style="45" customWidth="1"/>
    <col min="2310" max="2560" width="11.42578125" style="45"/>
    <col min="2561" max="2561" width="1.5703125" style="45" customWidth="1"/>
    <col min="2562" max="2562" width="32" style="45" customWidth="1"/>
    <col min="2563" max="2563" width="37.5703125" style="45" customWidth="1"/>
    <col min="2564" max="2565" width="13.42578125" style="45" customWidth="1"/>
    <col min="2566" max="2816" width="11.42578125" style="45"/>
    <col min="2817" max="2817" width="1.5703125" style="45" customWidth="1"/>
    <col min="2818" max="2818" width="32" style="45" customWidth="1"/>
    <col min="2819" max="2819" width="37.5703125" style="45" customWidth="1"/>
    <col min="2820" max="2821" width="13.42578125" style="45" customWidth="1"/>
    <col min="2822" max="3072" width="11.42578125" style="45"/>
    <col min="3073" max="3073" width="1.5703125" style="45" customWidth="1"/>
    <col min="3074" max="3074" width="32" style="45" customWidth="1"/>
    <col min="3075" max="3075" width="37.5703125" style="45" customWidth="1"/>
    <col min="3076" max="3077" width="13.42578125" style="45" customWidth="1"/>
    <col min="3078" max="3328" width="11.42578125" style="45"/>
    <col min="3329" max="3329" width="1.5703125" style="45" customWidth="1"/>
    <col min="3330" max="3330" width="32" style="45" customWidth="1"/>
    <col min="3331" max="3331" width="37.5703125" style="45" customWidth="1"/>
    <col min="3332" max="3333" width="13.42578125" style="45" customWidth="1"/>
    <col min="3334" max="3584" width="11.42578125" style="45"/>
    <col min="3585" max="3585" width="1.5703125" style="45" customWidth="1"/>
    <col min="3586" max="3586" width="32" style="45" customWidth="1"/>
    <col min="3587" max="3587" width="37.5703125" style="45" customWidth="1"/>
    <col min="3588" max="3589" width="13.42578125" style="45" customWidth="1"/>
    <col min="3590" max="3840" width="11.42578125" style="45"/>
    <col min="3841" max="3841" width="1.5703125" style="45" customWidth="1"/>
    <col min="3842" max="3842" width="32" style="45" customWidth="1"/>
    <col min="3843" max="3843" width="37.5703125" style="45" customWidth="1"/>
    <col min="3844" max="3845" width="13.42578125" style="45" customWidth="1"/>
    <col min="3846" max="4096" width="11.42578125" style="45"/>
    <col min="4097" max="4097" width="1.5703125" style="45" customWidth="1"/>
    <col min="4098" max="4098" width="32" style="45" customWidth="1"/>
    <col min="4099" max="4099" width="37.5703125" style="45" customWidth="1"/>
    <col min="4100" max="4101" width="13.42578125" style="45" customWidth="1"/>
    <col min="4102" max="4352" width="11.42578125" style="45"/>
    <col min="4353" max="4353" width="1.5703125" style="45" customWidth="1"/>
    <col min="4354" max="4354" width="32" style="45" customWidth="1"/>
    <col min="4355" max="4355" width="37.5703125" style="45" customWidth="1"/>
    <col min="4356" max="4357" width="13.42578125" style="45" customWidth="1"/>
    <col min="4358" max="4608" width="11.42578125" style="45"/>
    <col min="4609" max="4609" width="1.5703125" style="45" customWidth="1"/>
    <col min="4610" max="4610" width="32" style="45" customWidth="1"/>
    <col min="4611" max="4611" width="37.5703125" style="45" customWidth="1"/>
    <col min="4612" max="4613" width="13.42578125" style="45" customWidth="1"/>
    <col min="4614" max="4864" width="11.42578125" style="45"/>
    <col min="4865" max="4865" width="1.5703125" style="45" customWidth="1"/>
    <col min="4866" max="4866" width="32" style="45" customWidth="1"/>
    <col min="4867" max="4867" width="37.5703125" style="45" customWidth="1"/>
    <col min="4868" max="4869" width="13.42578125" style="45" customWidth="1"/>
    <col min="4870" max="5120" width="11.42578125" style="45"/>
    <col min="5121" max="5121" width="1.5703125" style="45" customWidth="1"/>
    <col min="5122" max="5122" width="32" style="45" customWidth="1"/>
    <col min="5123" max="5123" width="37.5703125" style="45" customWidth="1"/>
    <col min="5124" max="5125" width="13.42578125" style="45" customWidth="1"/>
    <col min="5126" max="5376" width="11.42578125" style="45"/>
    <col min="5377" max="5377" width="1.5703125" style="45" customWidth="1"/>
    <col min="5378" max="5378" width="32" style="45" customWidth="1"/>
    <col min="5379" max="5379" width="37.5703125" style="45" customWidth="1"/>
    <col min="5380" max="5381" width="13.42578125" style="45" customWidth="1"/>
    <col min="5382" max="5632" width="11.42578125" style="45"/>
    <col min="5633" max="5633" width="1.5703125" style="45" customWidth="1"/>
    <col min="5634" max="5634" width="32" style="45" customWidth="1"/>
    <col min="5635" max="5635" width="37.5703125" style="45" customWidth="1"/>
    <col min="5636" max="5637" width="13.42578125" style="45" customWidth="1"/>
    <col min="5638" max="5888" width="11.42578125" style="45"/>
    <col min="5889" max="5889" width="1.5703125" style="45" customWidth="1"/>
    <col min="5890" max="5890" width="32" style="45" customWidth="1"/>
    <col min="5891" max="5891" width="37.5703125" style="45" customWidth="1"/>
    <col min="5892" max="5893" width="13.42578125" style="45" customWidth="1"/>
    <col min="5894" max="6144" width="11.42578125" style="45"/>
    <col min="6145" max="6145" width="1.5703125" style="45" customWidth="1"/>
    <col min="6146" max="6146" width="32" style="45" customWidth="1"/>
    <col min="6147" max="6147" width="37.5703125" style="45" customWidth="1"/>
    <col min="6148" max="6149" width="13.42578125" style="45" customWidth="1"/>
    <col min="6150" max="6400" width="11.42578125" style="45"/>
    <col min="6401" max="6401" width="1.5703125" style="45" customWidth="1"/>
    <col min="6402" max="6402" width="32" style="45" customWidth="1"/>
    <col min="6403" max="6403" width="37.5703125" style="45" customWidth="1"/>
    <col min="6404" max="6405" width="13.42578125" style="45" customWidth="1"/>
    <col min="6406" max="6656" width="11.42578125" style="45"/>
    <col min="6657" max="6657" width="1.5703125" style="45" customWidth="1"/>
    <col min="6658" max="6658" width="32" style="45" customWidth="1"/>
    <col min="6659" max="6659" width="37.5703125" style="45" customWidth="1"/>
    <col min="6660" max="6661" width="13.42578125" style="45" customWidth="1"/>
    <col min="6662" max="6912" width="11.42578125" style="45"/>
    <col min="6913" max="6913" width="1.5703125" style="45" customWidth="1"/>
    <col min="6914" max="6914" width="32" style="45" customWidth="1"/>
    <col min="6915" max="6915" width="37.5703125" style="45" customWidth="1"/>
    <col min="6916" max="6917" width="13.42578125" style="45" customWidth="1"/>
    <col min="6918" max="7168" width="11.42578125" style="45"/>
    <col min="7169" max="7169" width="1.5703125" style="45" customWidth="1"/>
    <col min="7170" max="7170" width="32" style="45" customWidth="1"/>
    <col min="7171" max="7171" width="37.5703125" style="45" customWidth="1"/>
    <col min="7172" max="7173" width="13.42578125" style="45" customWidth="1"/>
    <col min="7174" max="7424" width="11.42578125" style="45"/>
    <col min="7425" max="7425" width="1.5703125" style="45" customWidth="1"/>
    <col min="7426" max="7426" width="32" style="45" customWidth="1"/>
    <col min="7427" max="7427" width="37.5703125" style="45" customWidth="1"/>
    <col min="7428" max="7429" width="13.42578125" style="45" customWidth="1"/>
    <col min="7430" max="7680" width="11.42578125" style="45"/>
    <col min="7681" max="7681" width="1.5703125" style="45" customWidth="1"/>
    <col min="7682" max="7682" width="32" style="45" customWidth="1"/>
    <col min="7683" max="7683" width="37.5703125" style="45" customWidth="1"/>
    <col min="7684" max="7685" width="13.42578125" style="45" customWidth="1"/>
    <col min="7686" max="7936" width="11.42578125" style="45"/>
    <col min="7937" max="7937" width="1.5703125" style="45" customWidth="1"/>
    <col min="7938" max="7938" width="32" style="45" customWidth="1"/>
    <col min="7939" max="7939" width="37.5703125" style="45" customWidth="1"/>
    <col min="7940" max="7941" width="13.42578125" style="45" customWidth="1"/>
    <col min="7942" max="8192" width="11.42578125" style="45"/>
    <col min="8193" max="8193" width="1.5703125" style="45" customWidth="1"/>
    <col min="8194" max="8194" width="32" style="45" customWidth="1"/>
    <col min="8195" max="8195" width="37.5703125" style="45" customWidth="1"/>
    <col min="8196" max="8197" width="13.42578125" style="45" customWidth="1"/>
    <col min="8198" max="8448" width="11.42578125" style="45"/>
    <col min="8449" max="8449" width="1.5703125" style="45" customWidth="1"/>
    <col min="8450" max="8450" width="32" style="45" customWidth="1"/>
    <col min="8451" max="8451" width="37.5703125" style="45" customWidth="1"/>
    <col min="8452" max="8453" width="13.42578125" style="45" customWidth="1"/>
    <col min="8454" max="8704" width="11.42578125" style="45"/>
    <col min="8705" max="8705" width="1.5703125" style="45" customWidth="1"/>
    <col min="8706" max="8706" width="32" style="45" customWidth="1"/>
    <col min="8707" max="8707" width="37.5703125" style="45" customWidth="1"/>
    <col min="8708" max="8709" width="13.42578125" style="45" customWidth="1"/>
    <col min="8710" max="8960" width="11.42578125" style="45"/>
    <col min="8961" max="8961" width="1.5703125" style="45" customWidth="1"/>
    <col min="8962" max="8962" width="32" style="45" customWidth="1"/>
    <col min="8963" max="8963" width="37.5703125" style="45" customWidth="1"/>
    <col min="8964" max="8965" width="13.42578125" style="45" customWidth="1"/>
    <col min="8966" max="9216" width="11.42578125" style="45"/>
    <col min="9217" max="9217" width="1.5703125" style="45" customWidth="1"/>
    <col min="9218" max="9218" width="32" style="45" customWidth="1"/>
    <col min="9219" max="9219" width="37.5703125" style="45" customWidth="1"/>
    <col min="9220" max="9221" width="13.42578125" style="45" customWidth="1"/>
    <col min="9222" max="9472" width="11.42578125" style="45"/>
    <col min="9473" max="9473" width="1.5703125" style="45" customWidth="1"/>
    <col min="9474" max="9474" width="32" style="45" customWidth="1"/>
    <col min="9475" max="9475" width="37.5703125" style="45" customWidth="1"/>
    <col min="9476" max="9477" width="13.42578125" style="45" customWidth="1"/>
    <col min="9478" max="9728" width="11.42578125" style="45"/>
    <col min="9729" max="9729" width="1.5703125" style="45" customWidth="1"/>
    <col min="9730" max="9730" width="32" style="45" customWidth="1"/>
    <col min="9731" max="9731" width="37.5703125" style="45" customWidth="1"/>
    <col min="9732" max="9733" width="13.42578125" style="45" customWidth="1"/>
    <col min="9734" max="9984" width="11.42578125" style="45"/>
    <col min="9985" max="9985" width="1.5703125" style="45" customWidth="1"/>
    <col min="9986" max="9986" width="32" style="45" customWidth="1"/>
    <col min="9987" max="9987" width="37.5703125" style="45" customWidth="1"/>
    <col min="9988" max="9989" width="13.42578125" style="45" customWidth="1"/>
    <col min="9990" max="10240" width="11.42578125" style="45"/>
    <col min="10241" max="10241" width="1.5703125" style="45" customWidth="1"/>
    <col min="10242" max="10242" width="32" style="45" customWidth="1"/>
    <col min="10243" max="10243" width="37.5703125" style="45" customWidth="1"/>
    <col min="10244" max="10245" width="13.42578125" style="45" customWidth="1"/>
    <col min="10246" max="10496" width="11.42578125" style="45"/>
    <col min="10497" max="10497" width="1.5703125" style="45" customWidth="1"/>
    <col min="10498" max="10498" width="32" style="45" customWidth="1"/>
    <col min="10499" max="10499" width="37.5703125" style="45" customWidth="1"/>
    <col min="10500" max="10501" width="13.42578125" style="45" customWidth="1"/>
    <col min="10502" max="10752" width="11.42578125" style="45"/>
    <col min="10753" max="10753" width="1.5703125" style="45" customWidth="1"/>
    <col min="10754" max="10754" width="32" style="45" customWidth="1"/>
    <col min="10755" max="10755" width="37.5703125" style="45" customWidth="1"/>
    <col min="10756" max="10757" width="13.42578125" style="45" customWidth="1"/>
    <col min="10758" max="11008" width="11.42578125" style="45"/>
    <col min="11009" max="11009" width="1.5703125" style="45" customWidth="1"/>
    <col min="11010" max="11010" width="32" style="45" customWidth="1"/>
    <col min="11011" max="11011" width="37.5703125" style="45" customWidth="1"/>
    <col min="11012" max="11013" width="13.42578125" style="45" customWidth="1"/>
    <col min="11014" max="11264" width="11.42578125" style="45"/>
    <col min="11265" max="11265" width="1.5703125" style="45" customWidth="1"/>
    <col min="11266" max="11266" width="32" style="45" customWidth="1"/>
    <col min="11267" max="11267" width="37.5703125" style="45" customWidth="1"/>
    <col min="11268" max="11269" width="13.42578125" style="45" customWidth="1"/>
    <col min="11270" max="11520" width="11.42578125" style="45"/>
    <col min="11521" max="11521" width="1.5703125" style="45" customWidth="1"/>
    <col min="11522" max="11522" width="32" style="45" customWidth="1"/>
    <col min="11523" max="11523" width="37.5703125" style="45" customWidth="1"/>
    <col min="11524" max="11525" width="13.42578125" style="45" customWidth="1"/>
    <col min="11526" max="11776" width="11.42578125" style="45"/>
    <col min="11777" max="11777" width="1.5703125" style="45" customWidth="1"/>
    <col min="11778" max="11778" width="32" style="45" customWidth="1"/>
    <col min="11779" max="11779" width="37.5703125" style="45" customWidth="1"/>
    <col min="11780" max="11781" width="13.42578125" style="45" customWidth="1"/>
    <col min="11782" max="12032" width="11.42578125" style="45"/>
    <col min="12033" max="12033" width="1.5703125" style="45" customWidth="1"/>
    <col min="12034" max="12034" width="32" style="45" customWidth="1"/>
    <col min="12035" max="12035" width="37.5703125" style="45" customWidth="1"/>
    <col min="12036" max="12037" width="13.42578125" style="45" customWidth="1"/>
    <col min="12038" max="12288" width="11.42578125" style="45"/>
    <col min="12289" max="12289" width="1.5703125" style="45" customWidth="1"/>
    <col min="12290" max="12290" width="32" style="45" customWidth="1"/>
    <col min="12291" max="12291" width="37.5703125" style="45" customWidth="1"/>
    <col min="12292" max="12293" width="13.42578125" style="45" customWidth="1"/>
    <col min="12294" max="12544" width="11.42578125" style="45"/>
    <col min="12545" max="12545" width="1.5703125" style="45" customWidth="1"/>
    <col min="12546" max="12546" width="32" style="45" customWidth="1"/>
    <col min="12547" max="12547" width="37.5703125" style="45" customWidth="1"/>
    <col min="12548" max="12549" width="13.42578125" style="45" customWidth="1"/>
    <col min="12550" max="12800" width="11.42578125" style="45"/>
    <col min="12801" max="12801" width="1.5703125" style="45" customWidth="1"/>
    <col min="12802" max="12802" width="32" style="45" customWidth="1"/>
    <col min="12803" max="12803" width="37.5703125" style="45" customWidth="1"/>
    <col min="12804" max="12805" width="13.42578125" style="45" customWidth="1"/>
    <col min="12806" max="13056" width="11.42578125" style="45"/>
    <col min="13057" max="13057" width="1.5703125" style="45" customWidth="1"/>
    <col min="13058" max="13058" width="32" style="45" customWidth="1"/>
    <col min="13059" max="13059" width="37.5703125" style="45" customWidth="1"/>
    <col min="13060" max="13061" width="13.42578125" style="45" customWidth="1"/>
    <col min="13062" max="13312" width="11.42578125" style="45"/>
    <col min="13313" max="13313" width="1.5703125" style="45" customWidth="1"/>
    <col min="13314" max="13314" width="32" style="45" customWidth="1"/>
    <col min="13315" max="13315" width="37.5703125" style="45" customWidth="1"/>
    <col min="13316" max="13317" width="13.42578125" style="45" customWidth="1"/>
    <col min="13318" max="13568" width="11.42578125" style="45"/>
    <col min="13569" max="13569" width="1.5703125" style="45" customWidth="1"/>
    <col min="13570" max="13570" width="32" style="45" customWidth="1"/>
    <col min="13571" max="13571" width="37.5703125" style="45" customWidth="1"/>
    <col min="13572" max="13573" width="13.42578125" style="45" customWidth="1"/>
    <col min="13574" max="13824" width="11.42578125" style="45"/>
    <col min="13825" max="13825" width="1.5703125" style="45" customWidth="1"/>
    <col min="13826" max="13826" width="32" style="45" customWidth="1"/>
    <col min="13827" max="13827" width="37.5703125" style="45" customWidth="1"/>
    <col min="13828" max="13829" width="13.42578125" style="45" customWidth="1"/>
    <col min="13830" max="14080" width="11.42578125" style="45"/>
    <col min="14081" max="14081" width="1.5703125" style="45" customWidth="1"/>
    <col min="14082" max="14082" width="32" style="45" customWidth="1"/>
    <col min="14083" max="14083" width="37.5703125" style="45" customWidth="1"/>
    <col min="14084" max="14085" width="13.42578125" style="45" customWidth="1"/>
    <col min="14086" max="14336" width="11.42578125" style="45"/>
    <col min="14337" max="14337" width="1.5703125" style="45" customWidth="1"/>
    <col min="14338" max="14338" width="32" style="45" customWidth="1"/>
    <col min="14339" max="14339" width="37.5703125" style="45" customWidth="1"/>
    <col min="14340" max="14341" width="13.42578125" style="45" customWidth="1"/>
    <col min="14342" max="14592" width="11.42578125" style="45"/>
    <col min="14593" max="14593" width="1.5703125" style="45" customWidth="1"/>
    <col min="14594" max="14594" width="32" style="45" customWidth="1"/>
    <col min="14595" max="14595" width="37.5703125" style="45" customWidth="1"/>
    <col min="14596" max="14597" width="13.42578125" style="45" customWidth="1"/>
    <col min="14598" max="14848" width="11.42578125" style="45"/>
    <col min="14849" max="14849" width="1.5703125" style="45" customWidth="1"/>
    <col min="14850" max="14850" width="32" style="45" customWidth="1"/>
    <col min="14851" max="14851" width="37.5703125" style="45" customWidth="1"/>
    <col min="14852" max="14853" width="13.42578125" style="45" customWidth="1"/>
    <col min="14854" max="15104" width="11.42578125" style="45"/>
    <col min="15105" max="15105" width="1.5703125" style="45" customWidth="1"/>
    <col min="15106" max="15106" width="32" style="45" customWidth="1"/>
    <col min="15107" max="15107" width="37.5703125" style="45" customWidth="1"/>
    <col min="15108" max="15109" width="13.42578125" style="45" customWidth="1"/>
    <col min="15110" max="15360" width="11.42578125" style="45"/>
    <col min="15361" max="15361" width="1.5703125" style="45" customWidth="1"/>
    <col min="15362" max="15362" width="32" style="45" customWidth="1"/>
    <col min="15363" max="15363" width="37.5703125" style="45" customWidth="1"/>
    <col min="15364" max="15365" width="13.42578125" style="45" customWidth="1"/>
    <col min="15366" max="15616" width="11.42578125" style="45"/>
    <col min="15617" max="15617" width="1.5703125" style="45" customWidth="1"/>
    <col min="15618" max="15618" width="32" style="45" customWidth="1"/>
    <col min="15619" max="15619" width="37.5703125" style="45" customWidth="1"/>
    <col min="15620" max="15621" width="13.42578125" style="45" customWidth="1"/>
    <col min="15622" max="15872" width="11.42578125" style="45"/>
    <col min="15873" max="15873" width="1.5703125" style="45" customWidth="1"/>
    <col min="15874" max="15874" width="32" style="45" customWidth="1"/>
    <col min="15875" max="15875" width="37.5703125" style="45" customWidth="1"/>
    <col min="15876" max="15877" width="13.42578125" style="45" customWidth="1"/>
    <col min="15878" max="16128" width="11.42578125" style="45"/>
    <col min="16129" max="16129" width="1.5703125" style="45" customWidth="1"/>
    <col min="16130" max="16130" width="32" style="45" customWidth="1"/>
    <col min="16131" max="16131" width="37.5703125" style="45" customWidth="1"/>
    <col min="16132" max="16133" width="13.42578125" style="45" customWidth="1"/>
    <col min="16134" max="16384" width="11.42578125" style="45"/>
  </cols>
  <sheetData>
    <row r="1" spans="1:5" ht="12.75" customHeight="1" x14ac:dyDescent="0.2">
      <c r="B1" s="239" t="s">
        <v>57</v>
      </c>
      <c r="C1" s="239"/>
      <c r="D1" s="45"/>
      <c r="E1" s="46"/>
    </row>
    <row r="2" spans="1:5" ht="12.75" customHeight="1" x14ac:dyDescent="0.2">
      <c r="B2" s="239"/>
      <c r="C2" s="239"/>
      <c r="D2" s="45"/>
      <c r="E2" s="46"/>
    </row>
    <row r="3" spans="1:5" ht="13.5" thickBot="1" x14ac:dyDescent="0.25">
      <c r="B3" s="240"/>
      <c r="C3" s="240"/>
      <c r="D3" s="45"/>
      <c r="E3" s="46"/>
    </row>
    <row r="4" spans="1:5" x14ac:dyDescent="0.2">
      <c r="B4" s="47" t="s">
        <v>3</v>
      </c>
      <c r="C4" s="47" t="s">
        <v>58</v>
      </c>
      <c r="D4" s="48" t="s">
        <v>59</v>
      </c>
      <c r="E4" s="48" t="s">
        <v>60</v>
      </c>
    </row>
    <row r="5" spans="1:5" s="31" customFormat="1" x14ac:dyDescent="0.2">
      <c r="A5" s="49"/>
      <c r="B5" s="50" t="s">
        <v>61</v>
      </c>
      <c r="C5" s="51"/>
      <c r="D5" s="52">
        <v>13524</v>
      </c>
      <c r="E5" s="52">
        <f>E6+E7</f>
        <v>13563</v>
      </c>
    </row>
    <row r="6" spans="1:5" x14ac:dyDescent="0.2">
      <c r="B6" s="53"/>
      <c r="C6" s="54" t="s">
        <v>62</v>
      </c>
      <c r="D6" s="55">
        <v>12078</v>
      </c>
      <c r="E6" s="55">
        <v>12105</v>
      </c>
    </row>
    <row r="7" spans="1:5" x14ac:dyDescent="0.2">
      <c r="B7" s="56"/>
      <c r="C7" s="57" t="s">
        <v>63</v>
      </c>
      <c r="D7" s="58">
        <v>1446</v>
      </c>
      <c r="E7" s="58">
        <v>1458</v>
      </c>
    </row>
    <row r="8" spans="1:5" s="62" customFormat="1" ht="10.5" customHeight="1" x14ac:dyDescent="0.2">
      <c r="A8" s="59"/>
      <c r="B8" s="60" t="s">
        <v>64</v>
      </c>
      <c r="C8" s="61"/>
      <c r="D8" s="52">
        <v>7450</v>
      </c>
      <c r="E8" s="52">
        <f>E9</f>
        <v>4819</v>
      </c>
    </row>
    <row r="9" spans="1:5" s="65" customFormat="1" x14ac:dyDescent="0.2">
      <c r="A9" s="63"/>
      <c r="B9" s="64"/>
      <c r="C9" s="57" t="s">
        <v>65</v>
      </c>
      <c r="D9" s="55">
        <v>7450</v>
      </c>
      <c r="E9" s="55">
        <v>4819</v>
      </c>
    </row>
    <row r="10" spans="1:5" s="31" customFormat="1" ht="13.15" x14ac:dyDescent="0.25">
      <c r="A10" s="49"/>
      <c r="B10" s="60" t="s">
        <v>66</v>
      </c>
      <c r="C10" s="51"/>
      <c r="D10" s="52">
        <v>29799</v>
      </c>
      <c r="E10" s="52">
        <f>E11+E12+E13</f>
        <v>29565</v>
      </c>
    </row>
    <row r="11" spans="1:5" x14ac:dyDescent="0.2">
      <c r="B11" s="53"/>
      <c r="C11" s="54" t="s">
        <v>67</v>
      </c>
      <c r="D11" s="55">
        <v>11664</v>
      </c>
      <c r="E11" s="55">
        <v>11492</v>
      </c>
    </row>
    <row r="12" spans="1:5" ht="13.15" x14ac:dyDescent="0.25">
      <c r="B12" s="53"/>
      <c r="C12" s="54" t="s">
        <v>68</v>
      </c>
      <c r="D12" s="55">
        <v>15334</v>
      </c>
      <c r="E12" s="55">
        <v>15266</v>
      </c>
    </row>
    <row r="13" spans="1:5" ht="13.5" customHeight="1" x14ac:dyDescent="0.2">
      <c r="B13" s="53"/>
      <c r="C13" s="54" t="s">
        <v>69</v>
      </c>
      <c r="D13" s="55">
        <v>2801</v>
      </c>
      <c r="E13" s="55">
        <v>2807</v>
      </c>
    </row>
    <row r="14" spans="1:5" s="31" customFormat="1" ht="13.15" x14ac:dyDescent="0.25">
      <c r="A14" s="49"/>
      <c r="B14" s="60" t="s">
        <v>42</v>
      </c>
      <c r="C14" s="51"/>
      <c r="D14" s="52">
        <v>9593</v>
      </c>
      <c r="E14" s="52">
        <f>E15</f>
        <v>9541</v>
      </c>
    </row>
    <row r="15" spans="1:5" ht="13.15" x14ac:dyDescent="0.25">
      <c r="B15" s="66"/>
      <c r="C15" s="54" t="s">
        <v>42</v>
      </c>
      <c r="D15" s="55">
        <v>9593</v>
      </c>
      <c r="E15" s="55">
        <v>9541</v>
      </c>
    </row>
    <row r="16" spans="1:5" s="31" customFormat="1" x14ac:dyDescent="0.2">
      <c r="A16" s="49"/>
      <c r="B16" s="67" t="s">
        <v>10</v>
      </c>
      <c r="C16" s="51"/>
      <c r="D16" s="52">
        <v>270746</v>
      </c>
      <c r="E16" s="52">
        <f>E17</f>
        <v>272224</v>
      </c>
    </row>
    <row r="17" spans="1:5" x14ac:dyDescent="0.2">
      <c r="B17" s="68"/>
      <c r="C17" s="54" t="s">
        <v>70</v>
      </c>
      <c r="D17" s="58">
        <v>270746</v>
      </c>
      <c r="E17" s="58">
        <v>272224</v>
      </c>
    </row>
    <row r="18" spans="1:5" s="31" customFormat="1" x14ac:dyDescent="0.2">
      <c r="A18" s="49"/>
      <c r="B18" s="69" t="s">
        <v>71</v>
      </c>
      <c r="C18" s="51"/>
      <c r="D18" s="70">
        <v>37355</v>
      </c>
      <c r="E18" s="70">
        <f>E19</f>
        <v>36241</v>
      </c>
    </row>
    <row r="19" spans="1:5" s="32" customFormat="1" x14ac:dyDescent="0.2">
      <c r="A19" s="71"/>
      <c r="B19" s="72"/>
      <c r="C19" s="54" t="s">
        <v>72</v>
      </c>
      <c r="D19" s="55">
        <v>37355</v>
      </c>
      <c r="E19" s="55">
        <v>36241</v>
      </c>
    </row>
    <row r="20" spans="1:5" s="31" customFormat="1" ht="13.15" x14ac:dyDescent="0.25">
      <c r="A20" s="49"/>
      <c r="B20" s="69" t="s">
        <v>73</v>
      </c>
      <c r="C20" s="51"/>
      <c r="D20" s="52">
        <v>133682</v>
      </c>
      <c r="E20" s="52">
        <f>E21+E22</f>
        <v>130906</v>
      </c>
    </row>
    <row r="21" spans="1:5" ht="14.45" x14ac:dyDescent="0.3">
      <c r="B21" s="73"/>
      <c r="C21" s="54" t="s">
        <v>74</v>
      </c>
      <c r="D21" s="55">
        <v>121582</v>
      </c>
      <c r="E21" s="55">
        <v>120043</v>
      </c>
    </row>
    <row r="22" spans="1:5" x14ac:dyDescent="0.2">
      <c r="B22" s="74"/>
      <c r="C22" s="54" t="s">
        <v>75</v>
      </c>
      <c r="D22" s="55">
        <f>11176+924</f>
        <v>12100</v>
      </c>
      <c r="E22" s="55">
        <v>10863</v>
      </c>
    </row>
    <row r="23" spans="1:5" s="32" customFormat="1" x14ac:dyDescent="0.2">
      <c r="A23" s="71"/>
      <c r="B23" s="75" t="s">
        <v>76</v>
      </c>
      <c r="C23" s="51"/>
      <c r="D23" s="52">
        <v>1020614</v>
      </c>
      <c r="E23" s="52">
        <f>E24+E25</f>
        <v>1024350</v>
      </c>
    </row>
    <row r="24" spans="1:5" s="31" customFormat="1" ht="13.15" x14ac:dyDescent="0.25">
      <c r="A24" s="49"/>
      <c r="B24" s="74"/>
      <c r="C24" s="54" t="s">
        <v>68</v>
      </c>
      <c r="D24" s="55">
        <v>1019085</v>
      </c>
      <c r="E24" s="55">
        <v>1022496</v>
      </c>
    </row>
    <row r="25" spans="1:5" s="32" customFormat="1" ht="13.15" x14ac:dyDescent="0.25">
      <c r="A25" s="71"/>
      <c r="B25" s="74"/>
      <c r="C25" s="54" t="s">
        <v>77</v>
      </c>
      <c r="D25" s="58">
        <v>1529</v>
      </c>
      <c r="E25" s="58">
        <v>1854</v>
      </c>
    </row>
    <row r="26" spans="1:5" s="32" customFormat="1" x14ac:dyDescent="0.2">
      <c r="A26" s="71"/>
      <c r="B26" s="75" t="s">
        <v>78</v>
      </c>
      <c r="C26" s="51"/>
      <c r="D26" s="52">
        <v>6992</v>
      </c>
      <c r="E26" s="52">
        <f>E27</f>
        <v>6794</v>
      </c>
    </row>
    <row r="27" spans="1:5" s="31" customFormat="1" x14ac:dyDescent="0.2">
      <c r="A27" s="49"/>
      <c r="B27" s="76"/>
      <c r="C27" s="54" t="s">
        <v>69</v>
      </c>
      <c r="D27" s="58">
        <v>6992</v>
      </c>
      <c r="E27" s="58">
        <v>6794</v>
      </c>
    </row>
    <row r="28" spans="1:5" s="65" customFormat="1" x14ac:dyDescent="0.2">
      <c r="A28" s="63"/>
      <c r="B28" s="69" t="s">
        <v>79</v>
      </c>
      <c r="C28" s="51"/>
      <c r="D28" s="52">
        <v>290406</v>
      </c>
      <c r="E28" s="52">
        <f>E29+E30</f>
        <v>293170</v>
      </c>
    </row>
    <row r="29" spans="1:5" s="65" customFormat="1" x14ac:dyDescent="0.2">
      <c r="A29" s="63"/>
      <c r="B29" s="77"/>
      <c r="C29" s="54" t="s">
        <v>80</v>
      </c>
      <c r="D29" s="55">
        <v>40101</v>
      </c>
      <c r="E29" s="55">
        <v>40660</v>
      </c>
    </row>
    <row r="30" spans="1:5" s="31" customFormat="1" ht="13.5" customHeight="1" x14ac:dyDescent="0.2">
      <c r="A30" s="49"/>
      <c r="B30" s="77"/>
      <c r="C30" s="54" t="s">
        <v>81</v>
      </c>
      <c r="D30" s="55">
        <v>250305</v>
      </c>
      <c r="E30" s="55">
        <v>252510</v>
      </c>
    </row>
    <row r="31" spans="1:5" s="65" customFormat="1" ht="18" customHeight="1" x14ac:dyDescent="0.25">
      <c r="A31" s="63"/>
      <c r="B31" s="69" t="s">
        <v>43</v>
      </c>
      <c r="C31" s="51"/>
      <c r="D31" s="52">
        <v>87617</v>
      </c>
      <c r="E31" s="52">
        <f>E32</f>
        <v>89882</v>
      </c>
    </row>
    <row r="32" spans="1:5" s="31" customFormat="1" ht="13.15" x14ac:dyDescent="0.25">
      <c r="A32" s="49"/>
      <c r="B32" s="78"/>
      <c r="C32" s="57" t="s">
        <v>43</v>
      </c>
      <c r="D32" s="58">
        <v>87617</v>
      </c>
      <c r="E32" s="58">
        <v>89882</v>
      </c>
    </row>
    <row r="33" spans="1:5" s="65" customFormat="1" ht="18" customHeight="1" x14ac:dyDescent="0.2">
      <c r="A33" s="63"/>
      <c r="B33" s="69" t="s">
        <v>82</v>
      </c>
      <c r="C33" s="51"/>
      <c r="D33" s="52">
        <v>291</v>
      </c>
      <c r="E33" s="52">
        <f>E34</f>
        <v>291</v>
      </c>
    </row>
    <row r="34" spans="1:5" s="31" customFormat="1" x14ac:dyDescent="0.2">
      <c r="A34" s="49"/>
      <c r="B34" s="78"/>
      <c r="C34" s="57" t="s">
        <v>82</v>
      </c>
      <c r="D34" s="58">
        <v>291</v>
      </c>
      <c r="E34" s="58">
        <v>291</v>
      </c>
    </row>
    <row r="35" spans="1:5" s="65" customFormat="1" ht="18" customHeight="1" x14ac:dyDescent="0.25">
      <c r="A35" s="63"/>
      <c r="B35" s="69" t="s">
        <v>83</v>
      </c>
      <c r="C35" s="51"/>
      <c r="D35" s="52">
        <v>5583</v>
      </c>
      <c r="E35" s="52">
        <f>E36</f>
        <v>5618</v>
      </c>
    </row>
    <row r="36" spans="1:5" s="62" customFormat="1" ht="13.15" x14ac:dyDescent="0.25">
      <c r="A36" s="59"/>
      <c r="B36" s="78"/>
      <c r="C36" s="57" t="s">
        <v>83</v>
      </c>
      <c r="D36" s="58">
        <v>5583</v>
      </c>
      <c r="E36" s="58">
        <v>5618</v>
      </c>
    </row>
    <row r="37" spans="1:5" s="65" customFormat="1" ht="13.15" x14ac:dyDescent="0.25">
      <c r="A37" s="63"/>
      <c r="B37" s="69" t="s">
        <v>23</v>
      </c>
      <c r="C37" s="79"/>
      <c r="D37" s="52">
        <v>9708</v>
      </c>
      <c r="E37" s="52">
        <f>E38+E39+E40</f>
        <v>9642</v>
      </c>
    </row>
    <row r="38" spans="1:5" s="32" customFormat="1" x14ac:dyDescent="0.2">
      <c r="A38" s="71"/>
      <c r="B38" s="80"/>
      <c r="C38" s="81" t="s">
        <v>84</v>
      </c>
      <c r="D38" s="55">
        <v>16</v>
      </c>
      <c r="E38" s="55">
        <v>16</v>
      </c>
    </row>
    <row r="39" spans="1:5" x14ac:dyDescent="0.2">
      <c r="B39" s="80"/>
      <c r="C39" s="81" t="s">
        <v>85</v>
      </c>
      <c r="D39" s="55">
        <v>6183</v>
      </c>
      <c r="E39" s="55">
        <v>6223</v>
      </c>
    </row>
    <row r="40" spans="1:5" ht="13.15" x14ac:dyDescent="0.25">
      <c r="B40" s="77"/>
      <c r="C40" s="81" t="s">
        <v>86</v>
      </c>
      <c r="D40" s="55">
        <v>3509</v>
      </c>
      <c r="E40" s="55">
        <v>3403</v>
      </c>
    </row>
    <row r="41" spans="1:5" s="31" customFormat="1" ht="13.15" x14ac:dyDescent="0.25">
      <c r="A41" s="49"/>
      <c r="B41" s="69" t="s">
        <v>87</v>
      </c>
      <c r="C41" s="51"/>
      <c r="D41" s="52">
        <v>8599</v>
      </c>
      <c r="E41" s="52">
        <f>E42</f>
        <v>7804</v>
      </c>
    </row>
    <row r="42" spans="1:5" s="31" customFormat="1" ht="13.15" x14ac:dyDescent="0.25">
      <c r="A42" s="49"/>
      <c r="B42" s="78"/>
      <c r="C42" s="81" t="s">
        <v>88</v>
      </c>
      <c r="D42" s="58">
        <v>8599</v>
      </c>
      <c r="E42" s="58">
        <v>7804</v>
      </c>
    </row>
    <row r="43" spans="1:5" s="31" customFormat="1" ht="13.5" thickBot="1" x14ac:dyDescent="0.25">
      <c r="A43" s="49"/>
      <c r="B43" s="82" t="s">
        <v>89</v>
      </c>
      <c r="C43" s="83"/>
      <c r="D43" s="52">
        <v>1931959</v>
      </c>
      <c r="E43" s="52">
        <f>E5+E8+E10+E14+E16+E18+E20+E23+E26+E28+E31+E33+E35+E37+E41</f>
        <v>1934410</v>
      </c>
    </row>
    <row r="44" spans="1:5" s="65" customFormat="1" ht="18" customHeight="1" x14ac:dyDescent="0.2">
      <c r="A44" s="63"/>
      <c r="B44" s="66"/>
      <c r="C44" s="54" t="s">
        <v>90</v>
      </c>
      <c r="D44" s="84">
        <v>10544</v>
      </c>
      <c r="E44" s="84">
        <v>10544</v>
      </c>
    </row>
    <row r="45" spans="1:5" x14ac:dyDescent="0.2">
      <c r="B45" s="66"/>
      <c r="C45" s="54" t="s">
        <v>91</v>
      </c>
      <c r="D45" s="55">
        <v>605</v>
      </c>
      <c r="E45" s="55">
        <v>594</v>
      </c>
    </row>
    <row r="46" spans="1:5" s="65" customFormat="1" ht="13.5" thickBot="1" x14ac:dyDescent="0.25">
      <c r="A46" s="63"/>
      <c r="B46" s="85" t="s">
        <v>92</v>
      </c>
      <c r="C46" s="86"/>
      <c r="D46" s="87">
        <v>11149</v>
      </c>
      <c r="E46" s="87">
        <f>E44+E45</f>
        <v>11138</v>
      </c>
    </row>
    <row r="47" spans="1:5" s="65" customFormat="1" ht="13.5" thickBot="1" x14ac:dyDescent="0.25">
      <c r="A47" s="63"/>
      <c r="B47" s="85" t="s">
        <v>7</v>
      </c>
      <c r="C47" s="86"/>
      <c r="D47" s="87">
        <v>1943108</v>
      </c>
      <c r="E47" s="87">
        <f>E43+E46</f>
        <v>1945548</v>
      </c>
    </row>
    <row r="48" spans="1:5" x14ac:dyDescent="0.2">
      <c r="B48" s="88" t="s">
        <v>93</v>
      </c>
      <c r="D48" s="89"/>
    </row>
    <row r="49" spans="2:5" ht="49.5" customHeight="1" x14ac:dyDescent="0.25">
      <c r="B49" s="243" t="s">
        <v>145</v>
      </c>
      <c r="C49" s="244"/>
      <c r="D49" s="244"/>
      <c r="E49" s="244"/>
    </row>
    <row r="50" spans="2:5" ht="7.5" customHeight="1" x14ac:dyDescent="0.2">
      <c r="B50" s="241"/>
      <c r="C50" s="242"/>
      <c r="D50" s="45"/>
    </row>
    <row r="51" spans="2:5" x14ac:dyDescent="0.2">
      <c r="B51" s="242"/>
      <c r="C51" s="242"/>
      <c r="D51" s="45"/>
      <c r="E51" s="91"/>
    </row>
    <row r="60" spans="2:5" x14ac:dyDescent="0.2">
      <c r="C60" s="92"/>
    </row>
  </sheetData>
  <mergeCells count="3">
    <mergeCell ref="B1:C3"/>
    <mergeCell ref="B50:C51"/>
    <mergeCell ref="B49:E49"/>
  </mergeCells>
  <pageMargins left="0.28999999999999998" right="0.47" top="0.1" bottom="0.04" header="7.0000000000000007E-2" footer="0.1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P31"/>
  <sheetViews>
    <sheetView zoomScale="85" zoomScaleNormal="85" workbookViewId="0">
      <pane xSplit="1" ySplit="3" topLeftCell="B4" activePane="bottomRight" state="frozen"/>
      <selection activeCell="P25" sqref="P25"/>
      <selection pane="topRight" activeCell="P25" sqref="P25"/>
      <selection pane="bottomLeft" activeCell="P25" sqref="P25"/>
      <selection pane="bottomRight"/>
    </sheetView>
  </sheetViews>
  <sheetFormatPr baseColWidth="10" defaultRowHeight="12.75" x14ac:dyDescent="0.2"/>
  <cols>
    <col min="1" max="1" width="41.140625" style="32" customWidth="1"/>
    <col min="2" max="2" width="12.42578125" style="32" customWidth="1"/>
    <col min="3" max="3" width="3" style="32" customWidth="1"/>
    <col min="4" max="4" width="11.42578125" style="32"/>
    <col min="5" max="5" width="3" style="32" customWidth="1"/>
    <col min="6" max="6" width="11.42578125" style="32"/>
    <col min="7" max="7" width="3" style="32" customWidth="1"/>
    <col min="8" max="8" width="11.42578125" style="32"/>
    <col min="9" max="9" width="3" style="32" customWidth="1"/>
    <col min="10" max="10" width="11.42578125" style="32"/>
    <col min="11" max="11" width="1.28515625" style="32" customWidth="1"/>
    <col min="12" max="12" width="15.42578125" style="32" customWidth="1"/>
    <col min="13" max="13" width="12.140625" style="32" bestFit="1" customWidth="1"/>
    <col min="14" max="256" width="11.42578125" style="32"/>
    <col min="257" max="257" width="41.140625" style="32" customWidth="1"/>
    <col min="258" max="258" width="12.42578125" style="32" customWidth="1"/>
    <col min="259" max="259" width="3" style="32" customWidth="1"/>
    <col min="260" max="260" width="11.42578125" style="32"/>
    <col min="261" max="261" width="3" style="32" customWidth="1"/>
    <col min="262" max="262" width="11.42578125" style="32"/>
    <col min="263" max="263" width="3" style="32" customWidth="1"/>
    <col min="264" max="264" width="11.42578125" style="32"/>
    <col min="265" max="265" width="3" style="32" customWidth="1"/>
    <col min="266" max="266" width="11.42578125" style="32"/>
    <col min="267" max="267" width="1.28515625" style="32" customWidth="1"/>
    <col min="268" max="268" width="15.42578125" style="32" customWidth="1"/>
    <col min="269" max="269" width="12.140625" style="32" bestFit="1" customWidth="1"/>
    <col min="270" max="512" width="11.42578125" style="32"/>
    <col min="513" max="513" width="41.140625" style="32" customWidth="1"/>
    <col min="514" max="514" width="12.42578125" style="32" customWidth="1"/>
    <col min="515" max="515" width="3" style="32" customWidth="1"/>
    <col min="516" max="516" width="11.42578125" style="32"/>
    <col min="517" max="517" width="3" style="32" customWidth="1"/>
    <col min="518" max="518" width="11.42578125" style="32"/>
    <col min="519" max="519" width="3" style="32" customWidth="1"/>
    <col min="520" max="520" width="11.42578125" style="32"/>
    <col min="521" max="521" width="3" style="32" customWidth="1"/>
    <col min="522" max="522" width="11.42578125" style="32"/>
    <col min="523" max="523" width="1.28515625" style="32" customWidth="1"/>
    <col min="524" max="524" width="15.42578125" style="32" customWidth="1"/>
    <col min="525" max="525" width="12.140625" style="32" bestFit="1" customWidth="1"/>
    <col min="526" max="768" width="11.42578125" style="32"/>
    <col min="769" max="769" width="41.140625" style="32" customWidth="1"/>
    <col min="770" max="770" width="12.42578125" style="32" customWidth="1"/>
    <col min="771" max="771" width="3" style="32" customWidth="1"/>
    <col min="772" max="772" width="11.42578125" style="32"/>
    <col min="773" max="773" width="3" style="32" customWidth="1"/>
    <col min="774" max="774" width="11.42578125" style="32"/>
    <col min="775" max="775" width="3" style="32" customWidth="1"/>
    <col min="776" max="776" width="11.42578125" style="32"/>
    <col min="777" max="777" width="3" style="32" customWidth="1"/>
    <col min="778" max="778" width="11.42578125" style="32"/>
    <col min="779" max="779" width="1.28515625" style="32" customWidth="1"/>
    <col min="780" max="780" width="15.42578125" style="32" customWidth="1"/>
    <col min="781" max="781" width="12.140625" style="32" bestFit="1" customWidth="1"/>
    <col min="782" max="1024" width="11.42578125" style="32"/>
    <col min="1025" max="1025" width="41.140625" style="32" customWidth="1"/>
    <col min="1026" max="1026" width="12.42578125" style="32" customWidth="1"/>
    <col min="1027" max="1027" width="3" style="32" customWidth="1"/>
    <col min="1028" max="1028" width="11.42578125" style="32"/>
    <col min="1029" max="1029" width="3" style="32" customWidth="1"/>
    <col min="1030" max="1030" width="11.42578125" style="32"/>
    <col min="1031" max="1031" width="3" style="32" customWidth="1"/>
    <col min="1032" max="1032" width="11.42578125" style="32"/>
    <col min="1033" max="1033" width="3" style="32" customWidth="1"/>
    <col min="1034" max="1034" width="11.42578125" style="32"/>
    <col min="1035" max="1035" width="1.28515625" style="32" customWidth="1"/>
    <col min="1036" max="1036" width="15.42578125" style="32" customWidth="1"/>
    <col min="1037" max="1037" width="12.140625" style="32" bestFit="1" customWidth="1"/>
    <col min="1038" max="1280" width="11.42578125" style="32"/>
    <col min="1281" max="1281" width="41.140625" style="32" customWidth="1"/>
    <col min="1282" max="1282" width="12.42578125" style="32" customWidth="1"/>
    <col min="1283" max="1283" width="3" style="32" customWidth="1"/>
    <col min="1284" max="1284" width="11.42578125" style="32"/>
    <col min="1285" max="1285" width="3" style="32" customWidth="1"/>
    <col min="1286" max="1286" width="11.42578125" style="32"/>
    <col min="1287" max="1287" width="3" style="32" customWidth="1"/>
    <col min="1288" max="1288" width="11.42578125" style="32"/>
    <col min="1289" max="1289" width="3" style="32" customWidth="1"/>
    <col min="1290" max="1290" width="11.42578125" style="32"/>
    <col min="1291" max="1291" width="1.28515625" style="32" customWidth="1"/>
    <col min="1292" max="1292" width="15.42578125" style="32" customWidth="1"/>
    <col min="1293" max="1293" width="12.140625" style="32" bestFit="1" customWidth="1"/>
    <col min="1294" max="1536" width="11.42578125" style="32"/>
    <col min="1537" max="1537" width="41.140625" style="32" customWidth="1"/>
    <col min="1538" max="1538" width="12.42578125" style="32" customWidth="1"/>
    <col min="1539" max="1539" width="3" style="32" customWidth="1"/>
    <col min="1540" max="1540" width="11.42578125" style="32"/>
    <col min="1541" max="1541" width="3" style="32" customWidth="1"/>
    <col min="1542" max="1542" width="11.42578125" style="32"/>
    <col min="1543" max="1543" width="3" style="32" customWidth="1"/>
    <col min="1544" max="1544" width="11.42578125" style="32"/>
    <col min="1545" max="1545" width="3" style="32" customWidth="1"/>
    <col min="1546" max="1546" width="11.42578125" style="32"/>
    <col min="1547" max="1547" width="1.28515625" style="32" customWidth="1"/>
    <col min="1548" max="1548" width="15.42578125" style="32" customWidth="1"/>
    <col min="1549" max="1549" width="12.140625" style="32" bestFit="1" customWidth="1"/>
    <col min="1550" max="1792" width="11.42578125" style="32"/>
    <col min="1793" max="1793" width="41.140625" style="32" customWidth="1"/>
    <col min="1794" max="1794" width="12.42578125" style="32" customWidth="1"/>
    <col min="1795" max="1795" width="3" style="32" customWidth="1"/>
    <col min="1796" max="1796" width="11.42578125" style="32"/>
    <col min="1797" max="1797" width="3" style="32" customWidth="1"/>
    <col min="1798" max="1798" width="11.42578125" style="32"/>
    <col min="1799" max="1799" width="3" style="32" customWidth="1"/>
    <col min="1800" max="1800" width="11.42578125" style="32"/>
    <col min="1801" max="1801" width="3" style="32" customWidth="1"/>
    <col min="1802" max="1802" width="11.42578125" style="32"/>
    <col min="1803" max="1803" width="1.28515625" style="32" customWidth="1"/>
    <col min="1804" max="1804" width="15.42578125" style="32" customWidth="1"/>
    <col min="1805" max="1805" width="12.140625" style="32" bestFit="1" customWidth="1"/>
    <col min="1806" max="2048" width="11.42578125" style="32"/>
    <col min="2049" max="2049" width="41.140625" style="32" customWidth="1"/>
    <col min="2050" max="2050" width="12.42578125" style="32" customWidth="1"/>
    <col min="2051" max="2051" width="3" style="32" customWidth="1"/>
    <col min="2052" max="2052" width="11.42578125" style="32"/>
    <col min="2053" max="2053" width="3" style="32" customWidth="1"/>
    <col min="2054" max="2054" width="11.42578125" style="32"/>
    <col min="2055" max="2055" width="3" style="32" customWidth="1"/>
    <col min="2056" max="2056" width="11.42578125" style="32"/>
    <col min="2057" max="2057" width="3" style="32" customWidth="1"/>
    <col min="2058" max="2058" width="11.42578125" style="32"/>
    <col min="2059" max="2059" width="1.28515625" style="32" customWidth="1"/>
    <col min="2060" max="2060" width="15.42578125" style="32" customWidth="1"/>
    <col min="2061" max="2061" width="12.140625" style="32" bestFit="1" customWidth="1"/>
    <col min="2062" max="2304" width="11.42578125" style="32"/>
    <col min="2305" max="2305" width="41.140625" style="32" customWidth="1"/>
    <col min="2306" max="2306" width="12.42578125" style="32" customWidth="1"/>
    <col min="2307" max="2307" width="3" style="32" customWidth="1"/>
    <col min="2308" max="2308" width="11.42578125" style="32"/>
    <col min="2309" max="2309" width="3" style="32" customWidth="1"/>
    <col min="2310" max="2310" width="11.42578125" style="32"/>
    <col min="2311" max="2311" width="3" style="32" customWidth="1"/>
    <col min="2312" max="2312" width="11.42578125" style="32"/>
    <col min="2313" max="2313" width="3" style="32" customWidth="1"/>
    <col min="2314" max="2314" width="11.42578125" style="32"/>
    <col min="2315" max="2315" width="1.28515625" style="32" customWidth="1"/>
    <col min="2316" max="2316" width="15.42578125" style="32" customWidth="1"/>
    <col min="2317" max="2317" width="12.140625" style="32" bestFit="1" customWidth="1"/>
    <col min="2318" max="2560" width="11.42578125" style="32"/>
    <col min="2561" max="2561" width="41.140625" style="32" customWidth="1"/>
    <col min="2562" max="2562" width="12.42578125" style="32" customWidth="1"/>
    <col min="2563" max="2563" width="3" style="32" customWidth="1"/>
    <col min="2564" max="2564" width="11.42578125" style="32"/>
    <col min="2565" max="2565" width="3" style="32" customWidth="1"/>
    <col min="2566" max="2566" width="11.42578125" style="32"/>
    <col min="2567" max="2567" width="3" style="32" customWidth="1"/>
    <col min="2568" max="2568" width="11.42578125" style="32"/>
    <col min="2569" max="2569" width="3" style="32" customWidth="1"/>
    <col min="2570" max="2570" width="11.42578125" style="32"/>
    <col min="2571" max="2571" width="1.28515625" style="32" customWidth="1"/>
    <col min="2572" max="2572" width="15.42578125" style="32" customWidth="1"/>
    <col min="2573" max="2573" width="12.140625" style="32" bestFit="1" customWidth="1"/>
    <col min="2574" max="2816" width="11.42578125" style="32"/>
    <col min="2817" max="2817" width="41.140625" style="32" customWidth="1"/>
    <col min="2818" max="2818" width="12.42578125" style="32" customWidth="1"/>
    <col min="2819" max="2819" width="3" style="32" customWidth="1"/>
    <col min="2820" max="2820" width="11.42578125" style="32"/>
    <col min="2821" max="2821" width="3" style="32" customWidth="1"/>
    <col min="2822" max="2822" width="11.42578125" style="32"/>
    <col min="2823" max="2823" width="3" style="32" customWidth="1"/>
    <col min="2824" max="2824" width="11.42578125" style="32"/>
    <col min="2825" max="2825" width="3" style="32" customWidth="1"/>
    <col min="2826" max="2826" width="11.42578125" style="32"/>
    <col min="2827" max="2827" width="1.28515625" style="32" customWidth="1"/>
    <col min="2828" max="2828" width="15.42578125" style="32" customWidth="1"/>
    <col min="2829" max="2829" width="12.140625" style="32" bestFit="1" customWidth="1"/>
    <col min="2830" max="3072" width="11.42578125" style="32"/>
    <col min="3073" max="3073" width="41.140625" style="32" customWidth="1"/>
    <col min="3074" max="3074" width="12.42578125" style="32" customWidth="1"/>
    <col min="3075" max="3075" width="3" style="32" customWidth="1"/>
    <col min="3076" max="3076" width="11.42578125" style="32"/>
    <col min="3077" max="3077" width="3" style="32" customWidth="1"/>
    <col min="3078" max="3078" width="11.42578125" style="32"/>
    <col min="3079" max="3079" width="3" style="32" customWidth="1"/>
    <col min="3080" max="3080" width="11.42578125" style="32"/>
    <col min="3081" max="3081" width="3" style="32" customWidth="1"/>
    <col min="3082" max="3082" width="11.42578125" style="32"/>
    <col min="3083" max="3083" width="1.28515625" style="32" customWidth="1"/>
    <col min="3084" max="3084" width="15.42578125" style="32" customWidth="1"/>
    <col min="3085" max="3085" width="12.140625" style="32" bestFit="1" customWidth="1"/>
    <col min="3086" max="3328" width="11.42578125" style="32"/>
    <col min="3329" max="3329" width="41.140625" style="32" customWidth="1"/>
    <col min="3330" max="3330" width="12.42578125" style="32" customWidth="1"/>
    <col min="3331" max="3331" width="3" style="32" customWidth="1"/>
    <col min="3332" max="3332" width="11.42578125" style="32"/>
    <col min="3333" max="3333" width="3" style="32" customWidth="1"/>
    <col min="3334" max="3334" width="11.42578125" style="32"/>
    <col min="3335" max="3335" width="3" style="32" customWidth="1"/>
    <col min="3336" max="3336" width="11.42578125" style="32"/>
    <col min="3337" max="3337" width="3" style="32" customWidth="1"/>
    <col min="3338" max="3338" width="11.42578125" style="32"/>
    <col min="3339" max="3339" width="1.28515625" style="32" customWidth="1"/>
    <col min="3340" max="3340" width="15.42578125" style="32" customWidth="1"/>
    <col min="3341" max="3341" width="12.140625" style="32" bestFit="1" customWidth="1"/>
    <col min="3342" max="3584" width="11.42578125" style="32"/>
    <col min="3585" max="3585" width="41.140625" style="32" customWidth="1"/>
    <col min="3586" max="3586" width="12.42578125" style="32" customWidth="1"/>
    <col min="3587" max="3587" width="3" style="32" customWidth="1"/>
    <col min="3588" max="3588" width="11.42578125" style="32"/>
    <col min="3589" max="3589" width="3" style="32" customWidth="1"/>
    <col min="3590" max="3590" width="11.42578125" style="32"/>
    <col min="3591" max="3591" width="3" style="32" customWidth="1"/>
    <col min="3592" max="3592" width="11.42578125" style="32"/>
    <col min="3593" max="3593" width="3" style="32" customWidth="1"/>
    <col min="3594" max="3594" width="11.42578125" style="32"/>
    <col min="3595" max="3595" width="1.28515625" style="32" customWidth="1"/>
    <col min="3596" max="3596" width="15.42578125" style="32" customWidth="1"/>
    <col min="3597" max="3597" width="12.140625" style="32" bestFit="1" customWidth="1"/>
    <col min="3598" max="3840" width="11.42578125" style="32"/>
    <col min="3841" max="3841" width="41.140625" style="32" customWidth="1"/>
    <col min="3842" max="3842" width="12.42578125" style="32" customWidth="1"/>
    <col min="3843" max="3843" width="3" style="32" customWidth="1"/>
    <col min="3844" max="3844" width="11.42578125" style="32"/>
    <col min="3845" max="3845" width="3" style="32" customWidth="1"/>
    <col min="3846" max="3846" width="11.42578125" style="32"/>
    <col min="3847" max="3847" width="3" style="32" customWidth="1"/>
    <col min="3848" max="3848" width="11.42578125" style="32"/>
    <col min="3849" max="3849" width="3" style="32" customWidth="1"/>
    <col min="3850" max="3850" width="11.42578125" style="32"/>
    <col min="3851" max="3851" width="1.28515625" style="32" customWidth="1"/>
    <col min="3852" max="3852" width="15.42578125" style="32" customWidth="1"/>
    <col min="3853" max="3853" width="12.140625" style="32" bestFit="1" customWidth="1"/>
    <col min="3854" max="4096" width="11.42578125" style="32"/>
    <col min="4097" max="4097" width="41.140625" style="32" customWidth="1"/>
    <col min="4098" max="4098" width="12.42578125" style="32" customWidth="1"/>
    <col min="4099" max="4099" width="3" style="32" customWidth="1"/>
    <col min="4100" max="4100" width="11.42578125" style="32"/>
    <col min="4101" max="4101" width="3" style="32" customWidth="1"/>
    <col min="4102" max="4102" width="11.42578125" style="32"/>
    <col min="4103" max="4103" width="3" style="32" customWidth="1"/>
    <col min="4104" max="4104" width="11.42578125" style="32"/>
    <col min="4105" max="4105" width="3" style="32" customWidth="1"/>
    <col min="4106" max="4106" width="11.42578125" style="32"/>
    <col min="4107" max="4107" width="1.28515625" style="32" customWidth="1"/>
    <col min="4108" max="4108" width="15.42578125" style="32" customWidth="1"/>
    <col min="4109" max="4109" width="12.140625" style="32" bestFit="1" customWidth="1"/>
    <col min="4110" max="4352" width="11.42578125" style="32"/>
    <col min="4353" max="4353" width="41.140625" style="32" customWidth="1"/>
    <col min="4354" max="4354" width="12.42578125" style="32" customWidth="1"/>
    <col min="4355" max="4355" width="3" style="32" customWidth="1"/>
    <col min="4356" max="4356" width="11.42578125" style="32"/>
    <col min="4357" max="4357" width="3" style="32" customWidth="1"/>
    <col min="4358" max="4358" width="11.42578125" style="32"/>
    <col min="4359" max="4359" width="3" style="32" customWidth="1"/>
    <col min="4360" max="4360" width="11.42578125" style="32"/>
    <col min="4361" max="4361" width="3" style="32" customWidth="1"/>
    <col min="4362" max="4362" width="11.42578125" style="32"/>
    <col min="4363" max="4363" width="1.28515625" style="32" customWidth="1"/>
    <col min="4364" max="4364" width="15.42578125" style="32" customWidth="1"/>
    <col min="4365" max="4365" width="12.140625" style="32" bestFit="1" customWidth="1"/>
    <col min="4366" max="4608" width="11.42578125" style="32"/>
    <col min="4609" max="4609" width="41.140625" style="32" customWidth="1"/>
    <col min="4610" max="4610" width="12.42578125" style="32" customWidth="1"/>
    <col min="4611" max="4611" width="3" style="32" customWidth="1"/>
    <col min="4612" max="4612" width="11.42578125" style="32"/>
    <col min="4613" max="4613" width="3" style="32" customWidth="1"/>
    <col min="4614" max="4614" width="11.42578125" style="32"/>
    <col min="4615" max="4615" width="3" style="32" customWidth="1"/>
    <col min="4616" max="4616" width="11.42578125" style="32"/>
    <col min="4617" max="4617" width="3" style="32" customWidth="1"/>
    <col min="4618" max="4618" width="11.42578125" style="32"/>
    <col min="4619" max="4619" width="1.28515625" style="32" customWidth="1"/>
    <col min="4620" max="4620" width="15.42578125" style="32" customWidth="1"/>
    <col min="4621" max="4621" width="12.140625" style="32" bestFit="1" customWidth="1"/>
    <col min="4622" max="4864" width="11.42578125" style="32"/>
    <col min="4865" max="4865" width="41.140625" style="32" customWidth="1"/>
    <col min="4866" max="4866" width="12.42578125" style="32" customWidth="1"/>
    <col min="4867" max="4867" width="3" style="32" customWidth="1"/>
    <col min="4868" max="4868" width="11.42578125" style="32"/>
    <col min="4869" max="4869" width="3" style="32" customWidth="1"/>
    <col min="4870" max="4870" width="11.42578125" style="32"/>
    <col min="4871" max="4871" width="3" style="32" customWidth="1"/>
    <col min="4872" max="4872" width="11.42578125" style="32"/>
    <col min="4873" max="4873" width="3" style="32" customWidth="1"/>
    <col min="4874" max="4874" width="11.42578125" style="32"/>
    <col min="4875" max="4875" width="1.28515625" style="32" customWidth="1"/>
    <col min="4876" max="4876" width="15.42578125" style="32" customWidth="1"/>
    <col min="4877" max="4877" width="12.140625" style="32" bestFit="1" customWidth="1"/>
    <col min="4878" max="5120" width="11.42578125" style="32"/>
    <col min="5121" max="5121" width="41.140625" style="32" customWidth="1"/>
    <col min="5122" max="5122" width="12.42578125" style="32" customWidth="1"/>
    <col min="5123" max="5123" width="3" style="32" customWidth="1"/>
    <col min="5124" max="5124" width="11.42578125" style="32"/>
    <col min="5125" max="5125" width="3" style="32" customWidth="1"/>
    <col min="5126" max="5126" width="11.42578125" style="32"/>
    <col min="5127" max="5127" width="3" style="32" customWidth="1"/>
    <col min="5128" max="5128" width="11.42578125" style="32"/>
    <col min="5129" max="5129" width="3" style="32" customWidth="1"/>
    <col min="5130" max="5130" width="11.42578125" style="32"/>
    <col min="5131" max="5131" width="1.28515625" style="32" customWidth="1"/>
    <col min="5132" max="5132" width="15.42578125" style="32" customWidth="1"/>
    <col min="5133" max="5133" width="12.140625" style="32" bestFit="1" customWidth="1"/>
    <col min="5134" max="5376" width="11.42578125" style="32"/>
    <col min="5377" max="5377" width="41.140625" style="32" customWidth="1"/>
    <col min="5378" max="5378" width="12.42578125" style="32" customWidth="1"/>
    <col min="5379" max="5379" width="3" style="32" customWidth="1"/>
    <col min="5380" max="5380" width="11.42578125" style="32"/>
    <col min="5381" max="5381" width="3" style="32" customWidth="1"/>
    <col min="5382" max="5382" width="11.42578125" style="32"/>
    <col min="5383" max="5383" width="3" style="32" customWidth="1"/>
    <col min="5384" max="5384" width="11.42578125" style="32"/>
    <col min="5385" max="5385" width="3" style="32" customWidth="1"/>
    <col min="5386" max="5386" width="11.42578125" style="32"/>
    <col min="5387" max="5387" width="1.28515625" style="32" customWidth="1"/>
    <col min="5388" max="5388" width="15.42578125" style="32" customWidth="1"/>
    <col min="5389" max="5389" width="12.140625" style="32" bestFit="1" customWidth="1"/>
    <col min="5390" max="5632" width="11.42578125" style="32"/>
    <col min="5633" max="5633" width="41.140625" style="32" customWidth="1"/>
    <col min="5634" max="5634" width="12.42578125" style="32" customWidth="1"/>
    <col min="5635" max="5635" width="3" style="32" customWidth="1"/>
    <col min="5636" max="5636" width="11.42578125" style="32"/>
    <col min="5637" max="5637" width="3" style="32" customWidth="1"/>
    <col min="5638" max="5638" width="11.42578125" style="32"/>
    <col min="5639" max="5639" width="3" style="32" customWidth="1"/>
    <col min="5640" max="5640" width="11.42578125" style="32"/>
    <col min="5641" max="5641" width="3" style="32" customWidth="1"/>
    <col min="5642" max="5642" width="11.42578125" style="32"/>
    <col min="5643" max="5643" width="1.28515625" style="32" customWidth="1"/>
    <col min="5644" max="5644" width="15.42578125" style="32" customWidth="1"/>
    <col min="5645" max="5645" width="12.140625" style="32" bestFit="1" customWidth="1"/>
    <col min="5646" max="5888" width="11.42578125" style="32"/>
    <col min="5889" max="5889" width="41.140625" style="32" customWidth="1"/>
    <col min="5890" max="5890" width="12.42578125" style="32" customWidth="1"/>
    <col min="5891" max="5891" width="3" style="32" customWidth="1"/>
    <col min="5892" max="5892" width="11.42578125" style="32"/>
    <col min="5893" max="5893" width="3" style="32" customWidth="1"/>
    <col min="5894" max="5894" width="11.42578125" style="32"/>
    <col min="5895" max="5895" width="3" style="32" customWidth="1"/>
    <col min="5896" max="5896" width="11.42578125" style="32"/>
    <col min="5897" max="5897" width="3" style="32" customWidth="1"/>
    <col min="5898" max="5898" width="11.42578125" style="32"/>
    <col min="5899" max="5899" width="1.28515625" style="32" customWidth="1"/>
    <col min="5900" max="5900" width="15.42578125" style="32" customWidth="1"/>
    <col min="5901" max="5901" width="12.140625" style="32" bestFit="1" customWidth="1"/>
    <col min="5902" max="6144" width="11.42578125" style="32"/>
    <col min="6145" max="6145" width="41.140625" style="32" customWidth="1"/>
    <col min="6146" max="6146" width="12.42578125" style="32" customWidth="1"/>
    <col min="6147" max="6147" width="3" style="32" customWidth="1"/>
    <col min="6148" max="6148" width="11.42578125" style="32"/>
    <col min="6149" max="6149" width="3" style="32" customWidth="1"/>
    <col min="6150" max="6150" width="11.42578125" style="32"/>
    <col min="6151" max="6151" width="3" style="32" customWidth="1"/>
    <col min="6152" max="6152" width="11.42578125" style="32"/>
    <col min="6153" max="6153" width="3" style="32" customWidth="1"/>
    <col min="6154" max="6154" width="11.42578125" style="32"/>
    <col min="6155" max="6155" width="1.28515625" style="32" customWidth="1"/>
    <col min="6156" max="6156" width="15.42578125" style="32" customWidth="1"/>
    <col min="6157" max="6157" width="12.140625" style="32" bestFit="1" customWidth="1"/>
    <col min="6158" max="6400" width="11.42578125" style="32"/>
    <col min="6401" max="6401" width="41.140625" style="32" customWidth="1"/>
    <col min="6402" max="6402" width="12.42578125" style="32" customWidth="1"/>
    <col min="6403" max="6403" width="3" style="32" customWidth="1"/>
    <col min="6404" max="6404" width="11.42578125" style="32"/>
    <col min="6405" max="6405" width="3" style="32" customWidth="1"/>
    <col min="6406" max="6406" width="11.42578125" style="32"/>
    <col min="6407" max="6407" width="3" style="32" customWidth="1"/>
    <col min="6408" max="6408" width="11.42578125" style="32"/>
    <col min="6409" max="6409" width="3" style="32" customWidth="1"/>
    <col min="6410" max="6410" width="11.42578125" style="32"/>
    <col min="6411" max="6411" width="1.28515625" style="32" customWidth="1"/>
    <col min="6412" max="6412" width="15.42578125" style="32" customWidth="1"/>
    <col min="6413" max="6413" width="12.140625" style="32" bestFit="1" customWidth="1"/>
    <col min="6414" max="6656" width="11.42578125" style="32"/>
    <col min="6657" max="6657" width="41.140625" style="32" customWidth="1"/>
    <col min="6658" max="6658" width="12.42578125" style="32" customWidth="1"/>
    <col min="6659" max="6659" width="3" style="32" customWidth="1"/>
    <col min="6660" max="6660" width="11.42578125" style="32"/>
    <col min="6661" max="6661" width="3" style="32" customWidth="1"/>
    <col min="6662" max="6662" width="11.42578125" style="32"/>
    <col min="6663" max="6663" width="3" style="32" customWidth="1"/>
    <col min="6664" max="6664" width="11.42578125" style="32"/>
    <col min="6665" max="6665" width="3" style="32" customWidth="1"/>
    <col min="6666" max="6666" width="11.42578125" style="32"/>
    <col min="6667" max="6667" width="1.28515625" style="32" customWidth="1"/>
    <col min="6668" max="6668" width="15.42578125" style="32" customWidth="1"/>
    <col min="6669" max="6669" width="12.140625" style="32" bestFit="1" customWidth="1"/>
    <col min="6670" max="6912" width="11.42578125" style="32"/>
    <col min="6913" max="6913" width="41.140625" style="32" customWidth="1"/>
    <col min="6914" max="6914" width="12.42578125" style="32" customWidth="1"/>
    <col min="6915" max="6915" width="3" style="32" customWidth="1"/>
    <col min="6916" max="6916" width="11.42578125" style="32"/>
    <col min="6917" max="6917" width="3" style="32" customWidth="1"/>
    <col min="6918" max="6918" width="11.42578125" style="32"/>
    <col min="6919" max="6919" width="3" style="32" customWidth="1"/>
    <col min="6920" max="6920" width="11.42578125" style="32"/>
    <col min="6921" max="6921" width="3" style="32" customWidth="1"/>
    <col min="6922" max="6922" width="11.42578125" style="32"/>
    <col min="6923" max="6923" width="1.28515625" style="32" customWidth="1"/>
    <col min="6924" max="6924" width="15.42578125" style="32" customWidth="1"/>
    <col min="6925" max="6925" width="12.140625" style="32" bestFit="1" customWidth="1"/>
    <col min="6926" max="7168" width="11.42578125" style="32"/>
    <col min="7169" max="7169" width="41.140625" style="32" customWidth="1"/>
    <col min="7170" max="7170" width="12.42578125" style="32" customWidth="1"/>
    <col min="7171" max="7171" width="3" style="32" customWidth="1"/>
    <col min="7172" max="7172" width="11.42578125" style="32"/>
    <col min="7173" max="7173" width="3" style="32" customWidth="1"/>
    <col min="7174" max="7174" width="11.42578125" style="32"/>
    <col min="7175" max="7175" width="3" style="32" customWidth="1"/>
    <col min="7176" max="7176" width="11.42578125" style="32"/>
    <col min="7177" max="7177" width="3" style="32" customWidth="1"/>
    <col min="7178" max="7178" width="11.42578125" style="32"/>
    <col min="7179" max="7179" width="1.28515625" style="32" customWidth="1"/>
    <col min="7180" max="7180" width="15.42578125" style="32" customWidth="1"/>
    <col min="7181" max="7181" width="12.140625" style="32" bestFit="1" customWidth="1"/>
    <col min="7182" max="7424" width="11.42578125" style="32"/>
    <col min="7425" max="7425" width="41.140625" style="32" customWidth="1"/>
    <col min="7426" max="7426" width="12.42578125" style="32" customWidth="1"/>
    <col min="7427" max="7427" width="3" style="32" customWidth="1"/>
    <col min="7428" max="7428" width="11.42578125" style="32"/>
    <col min="7429" max="7429" width="3" style="32" customWidth="1"/>
    <col min="7430" max="7430" width="11.42578125" style="32"/>
    <col min="7431" max="7431" width="3" style="32" customWidth="1"/>
    <col min="7432" max="7432" width="11.42578125" style="32"/>
    <col min="7433" max="7433" width="3" style="32" customWidth="1"/>
    <col min="7434" max="7434" width="11.42578125" style="32"/>
    <col min="7435" max="7435" width="1.28515625" style="32" customWidth="1"/>
    <col min="7436" max="7436" width="15.42578125" style="32" customWidth="1"/>
    <col min="7437" max="7437" width="12.140625" style="32" bestFit="1" customWidth="1"/>
    <col min="7438" max="7680" width="11.42578125" style="32"/>
    <col min="7681" max="7681" width="41.140625" style="32" customWidth="1"/>
    <col min="7682" max="7682" width="12.42578125" style="32" customWidth="1"/>
    <col min="7683" max="7683" width="3" style="32" customWidth="1"/>
    <col min="7684" max="7684" width="11.42578125" style="32"/>
    <col min="7685" max="7685" width="3" style="32" customWidth="1"/>
    <col min="7686" max="7686" width="11.42578125" style="32"/>
    <col min="7687" max="7687" width="3" style="32" customWidth="1"/>
    <col min="7688" max="7688" width="11.42578125" style="32"/>
    <col min="7689" max="7689" width="3" style="32" customWidth="1"/>
    <col min="7690" max="7690" width="11.42578125" style="32"/>
    <col min="7691" max="7691" width="1.28515625" style="32" customWidth="1"/>
    <col min="7692" max="7692" width="15.42578125" style="32" customWidth="1"/>
    <col min="7693" max="7693" width="12.140625" style="32" bestFit="1" customWidth="1"/>
    <col min="7694" max="7936" width="11.42578125" style="32"/>
    <col min="7937" max="7937" width="41.140625" style="32" customWidth="1"/>
    <col min="7938" max="7938" width="12.42578125" style="32" customWidth="1"/>
    <col min="7939" max="7939" width="3" style="32" customWidth="1"/>
    <col min="7940" max="7940" width="11.42578125" style="32"/>
    <col min="7941" max="7941" width="3" style="32" customWidth="1"/>
    <col min="7942" max="7942" width="11.42578125" style="32"/>
    <col min="7943" max="7943" width="3" style="32" customWidth="1"/>
    <col min="7944" max="7944" width="11.42578125" style="32"/>
    <col min="7945" max="7945" width="3" style="32" customWidth="1"/>
    <col min="7946" max="7946" width="11.42578125" style="32"/>
    <col min="7947" max="7947" width="1.28515625" style="32" customWidth="1"/>
    <col min="7948" max="7948" width="15.42578125" style="32" customWidth="1"/>
    <col min="7949" max="7949" width="12.140625" style="32" bestFit="1" customWidth="1"/>
    <col min="7950" max="8192" width="11.42578125" style="32"/>
    <col min="8193" max="8193" width="41.140625" style="32" customWidth="1"/>
    <col min="8194" max="8194" width="12.42578125" style="32" customWidth="1"/>
    <col min="8195" max="8195" width="3" style="32" customWidth="1"/>
    <col min="8196" max="8196" width="11.42578125" style="32"/>
    <col min="8197" max="8197" width="3" style="32" customWidth="1"/>
    <col min="8198" max="8198" width="11.42578125" style="32"/>
    <col min="8199" max="8199" width="3" style="32" customWidth="1"/>
    <col min="8200" max="8200" width="11.42578125" style="32"/>
    <col min="8201" max="8201" width="3" style="32" customWidth="1"/>
    <col min="8202" max="8202" width="11.42578125" style="32"/>
    <col min="8203" max="8203" width="1.28515625" style="32" customWidth="1"/>
    <col min="8204" max="8204" width="15.42578125" style="32" customWidth="1"/>
    <col min="8205" max="8205" width="12.140625" style="32" bestFit="1" customWidth="1"/>
    <col min="8206" max="8448" width="11.42578125" style="32"/>
    <col min="8449" max="8449" width="41.140625" style="32" customWidth="1"/>
    <col min="8450" max="8450" width="12.42578125" style="32" customWidth="1"/>
    <col min="8451" max="8451" width="3" style="32" customWidth="1"/>
    <col min="8452" max="8452" width="11.42578125" style="32"/>
    <col min="8453" max="8453" width="3" style="32" customWidth="1"/>
    <col min="8454" max="8454" width="11.42578125" style="32"/>
    <col min="8455" max="8455" width="3" style="32" customWidth="1"/>
    <col min="8456" max="8456" width="11.42578125" style="32"/>
    <col min="8457" max="8457" width="3" style="32" customWidth="1"/>
    <col min="8458" max="8458" width="11.42578125" style="32"/>
    <col min="8459" max="8459" width="1.28515625" style="32" customWidth="1"/>
    <col min="8460" max="8460" width="15.42578125" style="32" customWidth="1"/>
    <col min="8461" max="8461" width="12.140625" style="32" bestFit="1" customWidth="1"/>
    <col min="8462" max="8704" width="11.42578125" style="32"/>
    <col min="8705" max="8705" width="41.140625" style="32" customWidth="1"/>
    <col min="8706" max="8706" width="12.42578125" style="32" customWidth="1"/>
    <col min="8707" max="8707" width="3" style="32" customWidth="1"/>
    <col min="8708" max="8708" width="11.42578125" style="32"/>
    <col min="8709" max="8709" width="3" style="32" customWidth="1"/>
    <col min="8710" max="8710" width="11.42578125" style="32"/>
    <col min="8711" max="8711" width="3" style="32" customWidth="1"/>
    <col min="8712" max="8712" width="11.42578125" style="32"/>
    <col min="8713" max="8713" width="3" style="32" customWidth="1"/>
    <col min="8714" max="8714" width="11.42578125" style="32"/>
    <col min="8715" max="8715" width="1.28515625" style="32" customWidth="1"/>
    <col min="8716" max="8716" width="15.42578125" style="32" customWidth="1"/>
    <col min="8717" max="8717" width="12.140625" style="32" bestFit="1" customWidth="1"/>
    <col min="8718" max="8960" width="11.42578125" style="32"/>
    <col min="8961" max="8961" width="41.140625" style="32" customWidth="1"/>
    <col min="8962" max="8962" width="12.42578125" style="32" customWidth="1"/>
    <col min="8963" max="8963" width="3" style="32" customWidth="1"/>
    <col min="8964" max="8964" width="11.42578125" style="32"/>
    <col min="8965" max="8965" width="3" style="32" customWidth="1"/>
    <col min="8966" max="8966" width="11.42578125" style="32"/>
    <col min="8967" max="8967" width="3" style="32" customWidth="1"/>
    <col min="8968" max="8968" width="11.42578125" style="32"/>
    <col min="8969" max="8969" width="3" style="32" customWidth="1"/>
    <col min="8970" max="8970" width="11.42578125" style="32"/>
    <col min="8971" max="8971" width="1.28515625" style="32" customWidth="1"/>
    <col min="8972" max="8972" width="15.42578125" style="32" customWidth="1"/>
    <col min="8973" max="8973" width="12.140625" style="32" bestFit="1" customWidth="1"/>
    <col min="8974" max="9216" width="11.42578125" style="32"/>
    <col min="9217" max="9217" width="41.140625" style="32" customWidth="1"/>
    <col min="9218" max="9218" width="12.42578125" style="32" customWidth="1"/>
    <col min="9219" max="9219" width="3" style="32" customWidth="1"/>
    <col min="9220" max="9220" width="11.42578125" style="32"/>
    <col min="9221" max="9221" width="3" style="32" customWidth="1"/>
    <col min="9222" max="9222" width="11.42578125" style="32"/>
    <col min="9223" max="9223" width="3" style="32" customWidth="1"/>
    <col min="9224" max="9224" width="11.42578125" style="32"/>
    <col min="9225" max="9225" width="3" style="32" customWidth="1"/>
    <col min="9226" max="9226" width="11.42578125" style="32"/>
    <col min="9227" max="9227" width="1.28515625" style="32" customWidth="1"/>
    <col min="9228" max="9228" width="15.42578125" style="32" customWidth="1"/>
    <col min="9229" max="9229" width="12.140625" style="32" bestFit="1" customWidth="1"/>
    <col min="9230" max="9472" width="11.42578125" style="32"/>
    <col min="9473" max="9473" width="41.140625" style="32" customWidth="1"/>
    <col min="9474" max="9474" width="12.42578125" style="32" customWidth="1"/>
    <col min="9475" max="9475" width="3" style="32" customWidth="1"/>
    <col min="9476" max="9476" width="11.42578125" style="32"/>
    <col min="9477" max="9477" width="3" style="32" customWidth="1"/>
    <col min="9478" max="9478" width="11.42578125" style="32"/>
    <col min="9479" max="9479" width="3" style="32" customWidth="1"/>
    <col min="9480" max="9480" width="11.42578125" style="32"/>
    <col min="9481" max="9481" width="3" style="32" customWidth="1"/>
    <col min="9482" max="9482" width="11.42578125" style="32"/>
    <col min="9483" max="9483" width="1.28515625" style="32" customWidth="1"/>
    <col min="9484" max="9484" width="15.42578125" style="32" customWidth="1"/>
    <col min="9485" max="9485" width="12.140625" style="32" bestFit="1" customWidth="1"/>
    <col min="9486" max="9728" width="11.42578125" style="32"/>
    <col min="9729" max="9729" width="41.140625" style="32" customWidth="1"/>
    <col min="9730" max="9730" width="12.42578125" style="32" customWidth="1"/>
    <col min="9731" max="9731" width="3" style="32" customWidth="1"/>
    <col min="9732" max="9732" width="11.42578125" style="32"/>
    <col min="9733" max="9733" width="3" style="32" customWidth="1"/>
    <col min="9734" max="9734" width="11.42578125" style="32"/>
    <col min="9735" max="9735" width="3" style="32" customWidth="1"/>
    <col min="9736" max="9736" width="11.42578125" style="32"/>
    <col min="9737" max="9737" width="3" style="32" customWidth="1"/>
    <col min="9738" max="9738" width="11.42578125" style="32"/>
    <col min="9739" max="9739" width="1.28515625" style="32" customWidth="1"/>
    <col min="9740" max="9740" width="15.42578125" style="32" customWidth="1"/>
    <col min="9741" max="9741" width="12.140625" style="32" bestFit="1" customWidth="1"/>
    <col min="9742" max="9984" width="11.42578125" style="32"/>
    <col min="9985" max="9985" width="41.140625" style="32" customWidth="1"/>
    <col min="9986" max="9986" width="12.42578125" style="32" customWidth="1"/>
    <col min="9987" max="9987" width="3" style="32" customWidth="1"/>
    <col min="9988" max="9988" width="11.42578125" style="32"/>
    <col min="9989" max="9989" width="3" style="32" customWidth="1"/>
    <col min="9990" max="9990" width="11.42578125" style="32"/>
    <col min="9991" max="9991" width="3" style="32" customWidth="1"/>
    <col min="9992" max="9992" width="11.42578125" style="32"/>
    <col min="9993" max="9993" width="3" style="32" customWidth="1"/>
    <col min="9994" max="9994" width="11.42578125" style="32"/>
    <col min="9995" max="9995" width="1.28515625" style="32" customWidth="1"/>
    <col min="9996" max="9996" width="15.42578125" style="32" customWidth="1"/>
    <col min="9997" max="9997" width="12.140625" style="32" bestFit="1" customWidth="1"/>
    <col min="9998" max="10240" width="11.42578125" style="32"/>
    <col min="10241" max="10241" width="41.140625" style="32" customWidth="1"/>
    <col min="10242" max="10242" width="12.42578125" style="32" customWidth="1"/>
    <col min="10243" max="10243" width="3" style="32" customWidth="1"/>
    <col min="10244" max="10244" width="11.42578125" style="32"/>
    <col min="10245" max="10245" width="3" style="32" customWidth="1"/>
    <col min="10246" max="10246" width="11.42578125" style="32"/>
    <col min="10247" max="10247" width="3" style="32" customWidth="1"/>
    <col min="10248" max="10248" width="11.42578125" style="32"/>
    <col min="10249" max="10249" width="3" style="32" customWidth="1"/>
    <col min="10250" max="10250" width="11.42578125" style="32"/>
    <col min="10251" max="10251" width="1.28515625" style="32" customWidth="1"/>
    <col min="10252" max="10252" width="15.42578125" style="32" customWidth="1"/>
    <col min="10253" max="10253" width="12.140625" style="32" bestFit="1" customWidth="1"/>
    <col min="10254" max="10496" width="11.42578125" style="32"/>
    <col min="10497" max="10497" width="41.140625" style="32" customWidth="1"/>
    <col min="10498" max="10498" width="12.42578125" style="32" customWidth="1"/>
    <col min="10499" max="10499" width="3" style="32" customWidth="1"/>
    <col min="10500" max="10500" width="11.42578125" style="32"/>
    <col min="10501" max="10501" width="3" style="32" customWidth="1"/>
    <col min="10502" max="10502" width="11.42578125" style="32"/>
    <col min="10503" max="10503" width="3" style="32" customWidth="1"/>
    <col min="10504" max="10504" width="11.42578125" style="32"/>
    <col min="10505" max="10505" width="3" style="32" customWidth="1"/>
    <col min="10506" max="10506" width="11.42578125" style="32"/>
    <col min="10507" max="10507" width="1.28515625" style="32" customWidth="1"/>
    <col min="10508" max="10508" width="15.42578125" style="32" customWidth="1"/>
    <col min="10509" max="10509" width="12.140625" style="32" bestFit="1" customWidth="1"/>
    <col min="10510" max="10752" width="11.42578125" style="32"/>
    <col min="10753" max="10753" width="41.140625" style="32" customWidth="1"/>
    <col min="10754" max="10754" width="12.42578125" style="32" customWidth="1"/>
    <col min="10755" max="10755" width="3" style="32" customWidth="1"/>
    <col min="10756" max="10756" width="11.42578125" style="32"/>
    <col min="10757" max="10757" width="3" style="32" customWidth="1"/>
    <col min="10758" max="10758" width="11.42578125" style="32"/>
    <col min="10759" max="10759" width="3" style="32" customWidth="1"/>
    <col min="10760" max="10760" width="11.42578125" style="32"/>
    <col min="10761" max="10761" width="3" style="32" customWidth="1"/>
    <col min="10762" max="10762" width="11.42578125" style="32"/>
    <col min="10763" max="10763" width="1.28515625" style="32" customWidth="1"/>
    <col min="10764" max="10764" width="15.42578125" style="32" customWidth="1"/>
    <col min="10765" max="10765" width="12.140625" style="32" bestFit="1" customWidth="1"/>
    <col min="10766" max="11008" width="11.42578125" style="32"/>
    <col min="11009" max="11009" width="41.140625" style="32" customWidth="1"/>
    <col min="11010" max="11010" width="12.42578125" style="32" customWidth="1"/>
    <col min="11011" max="11011" width="3" style="32" customWidth="1"/>
    <col min="11012" max="11012" width="11.42578125" style="32"/>
    <col min="11013" max="11013" width="3" style="32" customWidth="1"/>
    <col min="11014" max="11014" width="11.42578125" style="32"/>
    <col min="11015" max="11015" width="3" style="32" customWidth="1"/>
    <col min="11016" max="11016" width="11.42578125" style="32"/>
    <col min="11017" max="11017" width="3" style="32" customWidth="1"/>
    <col min="11018" max="11018" width="11.42578125" style="32"/>
    <col min="11019" max="11019" width="1.28515625" style="32" customWidth="1"/>
    <col min="11020" max="11020" width="15.42578125" style="32" customWidth="1"/>
    <col min="11021" max="11021" width="12.140625" style="32" bestFit="1" customWidth="1"/>
    <col min="11022" max="11264" width="11.42578125" style="32"/>
    <col min="11265" max="11265" width="41.140625" style="32" customWidth="1"/>
    <col min="11266" max="11266" width="12.42578125" style="32" customWidth="1"/>
    <col min="11267" max="11267" width="3" style="32" customWidth="1"/>
    <col min="11268" max="11268" width="11.42578125" style="32"/>
    <col min="11269" max="11269" width="3" style="32" customWidth="1"/>
    <col min="11270" max="11270" width="11.42578125" style="32"/>
    <col min="11271" max="11271" width="3" style="32" customWidth="1"/>
    <col min="11272" max="11272" width="11.42578125" style="32"/>
    <col min="11273" max="11273" width="3" style="32" customWidth="1"/>
    <col min="11274" max="11274" width="11.42578125" style="32"/>
    <col min="11275" max="11275" width="1.28515625" style="32" customWidth="1"/>
    <col min="11276" max="11276" width="15.42578125" style="32" customWidth="1"/>
    <col min="11277" max="11277" width="12.140625" style="32" bestFit="1" customWidth="1"/>
    <col min="11278" max="11520" width="11.42578125" style="32"/>
    <col min="11521" max="11521" width="41.140625" style="32" customWidth="1"/>
    <col min="11522" max="11522" width="12.42578125" style="32" customWidth="1"/>
    <col min="11523" max="11523" width="3" style="32" customWidth="1"/>
    <col min="11524" max="11524" width="11.42578125" style="32"/>
    <col min="11525" max="11525" width="3" style="32" customWidth="1"/>
    <col min="11526" max="11526" width="11.42578125" style="32"/>
    <col min="11527" max="11527" width="3" style="32" customWidth="1"/>
    <col min="11528" max="11528" width="11.42578125" style="32"/>
    <col min="11529" max="11529" width="3" style="32" customWidth="1"/>
    <col min="11530" max="11530" width="11.42578125" style="32"/>
    <col min="11531" max="11531" width="1.28515625" style="32" customWidth="1"/>
    <col min="11532" max="11532" width="15.42578125" style="32" customWidth="1"/>
    <col min="11533" max="11533" width="12.140625" style="32" bestFit="1" customWidth="1"/>
    <col min="11534" max="11776" width="11.42578125" style="32"/>
    <col min="11777" max="11777" width="41.140625" style="32" customWidth="1"/>
    <col min="11778" max="11778" width="12.42578125" style="32" customWidth="1"/>
    <col min="11779" max="11779" width="3" style="32" customWidth="1"/>
    <col min="11780" max="11780" width="11.42578125" style="32"/>
    <col min="11781" max="11781" width="3" style="32" customWidth="1"/>
    <col min="11782" max="11782" width="11.42578125" style="32"/>
    <col min="11783" max="11783" width="3" style="32" customWidth="1"/>
    <col min="11784" max="11784" width="11.42578125" style="32"/>
    <col min="11785" max="11785" width="3" style="32" customWidth="1"/>
    <col min="11786" max="11786" width="11.42578125" style="32"/>
    <col min="11787" max="11787" width="1.28515625" style="32" customWidth="1"/>
    <col min="11788" max="11788" width="15.42578125" style="32" customWidth="1"/>
    <col min="11789" max="11789" width="12.140625" style="32" bestFit="1" customWidth="1"/>
    <col min="11790" max="12032" width="11.42578125" style="32"/>
    <col min="12033" max="12033" width="41.140625" style="32" customWidth="1"/>
    <col min="12034" max="12034" width="12.42578125" style="32" customWidth="1"/>
    <col min="12035" max="12035" width="3" style="32" customWidth="1"/>
    <col min="12036" max="12036" width="11.42578125" style="32"/>
    <col min="12037" max="12037" width="3" style="32" customWidth="1"/>
    <col min="12038" max="12038" width="11.42578125" style="32"/>
    <col min="12039" max="12039" width="3" style="32" customWidth="1"/>
    <col min="12040" max="12040" width="11.42578125" style="32"/>
    <col min="12041" max="12041" width="3" style="32" customWidth="1"/>
    <col min="12042" max="12042" width="11.42578125" style="32"/>
    <col min="12043" max="12043" width="1.28515625" style="32" customWidth="1"/>
    <col min="12044" max="12044" width="15.42578125" style="32" customWidth="1"/>
    <col min="12045" max="12045" width="12.140625" style="32" bestFit="1" customWidth="1"/>
    <col min="12046" max="12288" width="11.42578125" style="32"/>
    <col min="12289" max="12289" width="41.140625" style="32" customWidth="1"/>
    <col min="12290" max="12290" width="12.42578125" style="32" customWidth="1"/>
    <col min="12291" max="12291" width="3" style="32" customWidth="1"/>
    <col min="12292" max="12292" width="11.42578125" style="32"/>
    <col min="12293" max="12293" width="3" style="32" customWidth="1"/>
    <col min="12294" max="12294" width="11.42578125" style="32"/>
    <col min="12295" max="12295" width="3" style="32" customWidth="1"/>
    <col min="12296" max="12296" width="11.42578125" style="32"/>
    <col min="12297" max="12297" width="3" style="32" customWidth="1"/>
    <col min="12298" max="12298" width="11.42578125" style="32"/>
    <col min="12299" max="12299" width="1.28515625" style="32" customWidth="1"/>
    <col min="12300" max="12300" width="15.42578125" style="32" customWidth="1"/>
    <col min="12301" max="12301" width="12.140625" style="32" bestFit="1" customWidth="1"/>
    <col min="12302" max="12544" width="11.42578125" style="32"/>
    <col min="12545" max="12545" width="41.140625" style="32" customWidth="1"/>
    <col min="12546" max="12546" width="12.42578125" style="32" customWidth="1"/>
    <col min="12547" max="12547" width="3" style="32" customWidth="1"/>
    <col min="12548" max="12548" width="11.42578125" style="32"/>
    <col min="12549" max="12549" width="3" style="32" customWidth="1"/>
    <col min="12550" max="12550" width="11.42578125" style="32"/>
    <col min="12551" max="12551" width="3" style="32" customWidth="1"/>
    <col min="12552" max="12552" width="11.42578125" style="32"/>
    <col min="12553" max="12553" width="3" style="32" customWidth="1"/>
    <col min="12554" max="12554" width="11.42578125" style="32"/>
    <col min="12555" max="12555" width="1.28515625" style="32" customWidth="1"/>
    <col min="12556" max="12556" width="15.42578125" style="32" customWidth="1"/>
    <col min="12557" max="12557" width="12.140625" style="32" bestFit="1" customWidth="1"/>
    <col min="12558" max="12800" width="11.42578125" style="32"/>
    <col min="12801" max="12801" width="41.140625" style="32" customWidth="1"/>
    <col min="12802" max="12802" width="12.42578125" style="32" customWidth="1"/>
    <col min="12803" max="12803" width="3" style="32" customWidth="1"/>
    <col min="12804" max="12804" width="11.42578125" style="32"/>
    <col min="12805" max="12805" width="3" style="32" customWidth="1"/>
    <col min="12806" max="12806" width="11.42578125" style="32"/>
    <col min="12807" max="12807" width="3" style="32" customWidth="1"/>
    <col min="12808" max="12808" width="11.42578125" style="32"/>
    <col min="12809" max="12809" width="3" style="32" customWidth="1"/>
    <col min="12810" max="12810" width="11.42578125" style="32"/>
    <col min="12811" max="12811" width="1.28515625" style="32" customWidth="1"/>
    <col min="12812" max="12812" width="15.42578125" style="32" customWidth="1"/>
    <col min="12813" max="12813" width="12.140625" style="32" bestFit="1" customWidth="1"/>
    <col min="12814" max="13056" width="11.42578125" style="32"/>
    <col min="13057" max="13057" width="41.140625" style="32" customWidth="1"/>
    <col min="13058" max="13058" width="12.42578125" style="32" customWidth="1"/>
    <col min="13059" max="13059" width="3" style="32" customWidth="1"/>
    <col min="13060" max="13060" width="11.42578125" style="32"/>
    <col min="13061" max="13061" width="3" style="32" customWidth="1"/>
    <col min="13062" max="13062" width="11.42578125" style="32"/>
    <col min="13063" max="13063" width="3" style="32" customWidth="1"/>
    <col min="13064" max="13064" width="11.42578125" style="32"/>
    <col min="13065" max="13065" width="3" style="32" customWidth="1"/>
    <col min="13066" max="13066" width="11.42578125" style="32"/>
    <col min="13067" max="13067" width="1.28515625" style="32" customWidth="1"/>
    <col min="13068" max="13068" width="15.42578125" style="32" customWidth="1"/>
    <col min="13069" max="13069" width="12.140625" style="32" bestFit="1" customWidth="1"/>
    <col min="13070" max="13312" width="11.42578125" style="32"/>
    <col min="13313" max="13313" width="41.140625" style="32" customWidth="1"/>
    <col min="13314" max="13314" width="12.42578125" style="32" customWidth="1"/>
    <col min="13315" max="13315" width="3" style="32" customWidth="1"/>
    <col min="13316" max="13316" width="11.42578125" style="32"/>
    <col min="13317" max="13317" width="3" style="32" customWidth="1"/>
    <col min="13318" max="13318" width="11.42578125" style="32"/>
    <col min="13319" max="13319" width="3" style="32" customWidth="1"/>
    <col min="13320" max="13320" width="11.42578125" style="32"/>
    <col min="13321" max="13321" width="3" style="32" customWidth="1"/>
    <col min="13322" max="13322" width="11.42578125" style="32"/>
    <col min="13323" max="13323" width="1.28515625" style="32" customWidth="1"/>
    <col min="13324" max="13324" width="15.42578125" style="32" customWidth="1"/>
    <col min="13325" max="13325" width="12.140625" style="32" bestFit="1" customWidth="1"/>
    <col min="13326" max="13568" width="11.42578125" style="32"/>
    <col min="13569" max="13569" width="41.140625" style="32" customWidth="1"/>
    <col min="13570" max="13570" width="12.42578125" style="32" customWidth="1"/>
    <col min="13571" max="13571" width="3" style="32" customWidth="1"/>
    <col min="13572" max="13572" width="11.42578125" style="32"/>
    <col min="13573" max="13573" width="3" style="32" customWidth="1"/>
    <col min="13574" max="13574" width="11.42578125" style="32"/>
    <col min="13575" max="13575" width="3" style="32" customWidth="1"/>
    <col min="13576" max="13576" width="11.42578125" style="32"/>
    <col min="13577" max="13577" width="3" style="32" customWidth="1"/>
    <col min="13578" max="13578" width="11.42578125" style="32"/>
    <col min="13579" max="13579" width="1.28515625" style="32" customWidth="1"/>
    <col min="13580" max="13580" width="15.42578125" style="32" customWidth="1"/>
    <col min="13581" max="13581" width="12.140625" style="32" bestFit="1" customWidth="1"/>
    <col min="13582" max="13824" width="11.42578125" style="32"/>
    <col min="13825" max="13825" width="41.140625" style="32" customWidth="1"/>
    <col min="13826" max="13826" width="12.42578125" style="32" customWidth="1"/>
    <col min="13827" max="13827" width="3" style="32" customWidth="1"/>
    <col min="13828" max="13828" width="11.42578125" style="32"/>
    <col min="13829" max="13829" width="3" style="32" customWidth="1"/>
    <col min="13830" max="13830" width="11.42578125" style="32"/>
    <col min="13831" max="13831" width="3" style="32" customWidth="1"/>
    <col min="13832" max="13832" width="11.42578125" style="32"/>
    <col min="13833" max="13833" width="3" style="32" customWidth="1"/>
    <col min="13834" max="13834" width="11.42578125" style="32"/>
    <col min="13835" max="13835" width="1.28515625" style="32" customWidth="1"/>
    <col min="13836" max="13836" width="15.42578125" style="32" customWidth="1"/>
    <col min="13837" max="13837" width="12.140625" style="32" bestFit="1" customWidth="1"/>
    <col min="13838" max="14080" width="11.42578125" style="32"/>
    <col min="14081" max="14081" width="41.140625" style="32" customWidth="1"/>
    <col min="14082" max="14082" width="12.42578125" style="32" customWidth="1"/>
    <col min="14083" max="14083" width="3" style="32" customWidth="1"/>
    <col min="14084" max="14084" width="11.42578125" style="32"/>
    <col min="14085" max="14085" width="3" style="32" customWidth="1"/>
    <col min="14086" max="14086" width="11.42578125" style="32"/>
    <col min="14087" max="14087" width="3" style="32" customWidth="1"/>
    <col min="14088" max="14088" width="11.42578125" style="32"/>
    <col min="14089" max="14089" width="3" style="32" customWidth="1"/>
    <col min="14090" max="14090" width="11.42578125" style="32"/>
    <col min="14091" max="14091" width="1.28515625" style="32" customWidth="1"/>
    <col min="14092" max="14092" width="15.42578125" style="32" customWidth="1"/>
    <col min="14093" max="14093" width="12.140625" style="32" bestFit="1" customWidth="1"/>
    <col min="14094" max="14336" width="11.42578125" style="32"/>
    <col min="14337" max="14337" width="41.140625" style="32" customWidth="1"/>
    <col min="14338" max="14338" width="12.42578125" style="32" customWidth="1"/>
    <col min="14339" max="14339" width="3" style="32" customWidth="1"/>
    <col min="14340" max="14340" width="11.42578125" style="32"/>
    <col min="14341" max="14341" width="3" style="32" customWidth="1"/>
    <col min="14342" max="14342" width="11.42578125" style="32"/>
    <col min="14343" max="14343" width="3" style="32" customWidth="1"/>
    <col min="14344" max="14344" width="11.42578125" style="32"/>
    <col min="14345" max="14345" width="3" style="32" customWidth="1"/>
    <col min="14346" max="14346" width="11.42578125" style="32"/>
    <col min="14347" max="14347" width="1.28515625" style="32" customWidth="1"/>
    <col min="14348" max="14348" width="15.42578125" style="32" customWidth="1"/>
    <col min="14349" max="14349" width="12.140625" style="32" bestFit="1" customWidth="1"/>
    <col min="14350" max="14592" width="11.42578125" style="32"/>
    <col min="14593" max="14593" width="41.140625" style="32" customWidth="1"/>
    <col min="14594" max="14594" width="12.42578125" style="32" customWidth="1"/>
    <col min="14595" max="14595" width="3" style="32" customWidth="1"/>
    <col min="14596" max="14596" width="11.42578125" style="32"/>
    <col min="14597" max="14597" width="3" style="32" customWidth="1"/>
    <col min="14598" max="14598" width="11.42578125" style="32"/>
    <col min="14599" max="14599" width="3" style="32" customWidth="1"/>
    <col min="14600" max="14600" width="11.42578125" style="32"/>
    <col min="14601" max="14601" width="3" style="32" customWidth="1"/>
    <col min="14602" max="14602" width="11.42578125" style="32"/>
    <col min="14603" max="14603" width="1.28515625" style="32" customWidth="1"/>
    <col min="14604" max="14604" width="15.42578125" style="32" customWidth="1"/>
    <col min="14605" max="14605" width="12.140625" style="32" bestFit="1" customWidth="1"/>
    <col min="14606" max="14848" width="11.42578125" style="32"/>
    <col min="14849" max="14849" width="41.140625" style="32" customWidth="1"/>
    <col min="14850" max="14850" width="12.42578125" style="32" customWidth="1"/>
    <col min="14851" max="14851" width="3" style="32" customWidth="1"/>
    <col min="14852" max="14852" width="11.42578125" style="32"/>
    <col min="14853" max="14853" width="3" style="32" customWidth="1"/>
    <col min="14854" max="14854" width="11.42578125" style="32"/>
    <col min="14855" max="14855" width="3" style="32" customWidth="1"/>
    <col min="14856" max="14856" width="11.42578125" style="32"/>
    <col min="14857" max="14857" width="3" style="32" customWidth="1"/>
    <col min="14858" max="14858" width="11.42578125" style="32"/>
    <col min="14859" max="14859" width="1.28515625" style="32" customWidth="1"/>
    <col min="14860" max="14860" width="15.42578125" style="32" customWidth="1"/>
    <col min="14861" max="14861" width="12.140625" style="32" bestFit="1" customWidth="1"/>
    <col min="14862" max="15104" width="11.42578125" style="32"/>
    <col min="15105" max="15105" width="41.140625" style="32" customWidth="1"/>
    <col min="15106" max="15106" width="12.42578125" style="32" customWidth="1"/>
    <col min="15107" max="15107" width="3" style="32" customWidth="1"/>
    <col min="15108" max="15108" width="11.42578125" style="32"/>
    <col min="15109" max="15109" width="3" style="32" customWidth="1"/>
    <col min="15110" max="15110" width="11.42578125" style="32"/>
    <col min="15111" max="15111" width="3" style="32" customWidth="1"/>
    <col min="15112" max="15112" width="11.42578125" style="32"/>
    <col min="15113" max="15113" width="3" style="32" customWidth="1"/>
    <col min="15114" max="15114" width="11.42578125" style="32"/>
    <col min="15115" max="15115" width="1.28515625" style="32" customWidth="1"/>
    <col min="15116" max="15116" width="15.42578125" style="32" customWidth="1"/>
    <col min="15117" max="15117" width="12.140625" style="32" bestFit="1" customWidth="1"/>
    <col min="15118" max="15360" width="11.42578125" style="32"/>
    <col min="15361" max="15361" width="41.140625" style="32" customWidth="1"/>
    <col min="15362" max="15362" width="12.42578125" style="32" customWidth="1"/>
    <col min="15363" max="15363" width="3" style="32" customWidth="1"/>
    <col min="15364" max="15364" width="11.42578125" style="32"/>
    <col min="15365" max="15365" width="3" style="32" customWidth="1"/>
    <col min="15366" max="15366" width="11.42578125" style="32"/>
    <col min="15367" max="15367" width="3" style="32" customWidth="1"/>
    <col min="15368" max="15368" width="11.42578125" style="32"/>
    <col min="15369" max="15369" width="3" style="32" customWidth="1"/>
    <col min="15370" max="15370" width="11.42578125" style="32"/>
    <col min="15371" max="15371" width="1.28515625" style="32" customWidth="1"/>
    <col min="15372" max="15372" width="15.42578125" style="32" customWidth="1"/>
    <col min="15373" max="15373" width="12.140625" style="32" bestFit="1" customWidth="1"/>
    <col min="15374" max="15616" width="11.42578125" style="32"/>
    <col min="15617" max="15617" width="41.140625" style="32" customWidth="1"/>
    <col min="15618" max="15618" width="12.42578125" style="32" customWidth="1"/>
    <col min="15619" max="15619" width="3" style="32" customWidth="1"/>
    <col min="15620" max="15620" width="11.42578125" style="32"/>
    <col min="15621" max="15621" width="3" style="32" customWidth="1"/>
    <col min="15622" max="15622" width="11.42578125" style="32"/>
    <col min="15623" max="15623" width="3" style="32" customWidth="1"/>
    <col min="15624" max="15624" width="11.42578125" style="32"/>
    <col min="15625" max="15625" width="3" style="32" customWidth="1"/>
    <col min="15626" max="15626" width="11.42578125" style="32"/>
    <col min="15627" max="15627" width="1.28515625" style="32" customWidth="1"/>
    <col min="15628" max="15628" width="15.42578125" style="32" customWidth="1"/>
    <col min="15629" max="15629" width="12.140625" style="32" bestFit="1" customWidth="1"/>
    <col min="15630" max="15872" width="11.42578125" style="32"/>
    <col min="15873" max="15873" width="41.140625" style="32" customWidth="1"/>
    <col min="15874" max="15874" width="12.42578125" style="32" customWidth="1"/>
    <col min="15875" max="15875" width="3" style="32" customWidth="1"/>
    <col min="15876" max="15876" width="11.42578125" style="32"/>
    <col min="15877" max="15877" width="3" style="32" customWidth="1"/>
    <col min="15878" max="15878" width="11.42578125" style="32"/>
    <col min="15879" max="15879" width="3" style="32" customWidth="1"/>
    <col min="15880" max="15880" width="11.42578125" style="32"/>
    <col min="15881" max="15881" width="3" style="32" customWidth="1"/>
    <col min="15882" max="15882" width="11.42578125" style="32"/>
    <col min="15883" max="15883" width="1.28515625" style="32" customWidth="1"/>
    <col min="15884" max="15884" width="15.42578125" style="32" customWidth="1"/>
    <col min="15885" max="15885" width="12.140625" style="32" bestFit="1" customWidth="1"/>
    <col min="15886" max="16128" width="11.42578125" style="32"/>
    <col min="16129" max="16129" width="41.140625" style="32" customWidth="1"/>
    <col min="16130" max="16130" width="12.42578125" style="32" customWidth="1"/>
    <col min="16131" max="16131" width="3" style="32" customWidth="1"/>
    <col min="16132" max="16132" width="11.42578125" style="32"/>
    <col min="16133" max="16133" width="3" style="32" customWidth="1"/>
    <col min="16134" max="16134" width="11.42578125" style="32"/>
    <col min="16135" max="16135" width="3" style="32" customWidth="1"/>
    <col min="16136" max="16136" width="11.42578125" style="32"/>
    <col min="16137" max="16137" width="3" style="32" customWidth="1"/>
    <col min="16138" max="16138" width="11.42578125" style="32"/>
    <col min="16139" max="16139" width="1.28515625" style="32" customWidth="1"/>
    <col min="16140" max="16140" width="15.42578125" style="32" customWidth="1"/>
    <col min="16141" max="16141" width="12.140625" style="32" bestFit="1" customWidth="1"/>
    <col min="16142" max="16384" width="11.42578125" style="32"/>
  </cols>
  <sheetData>
    <row r="1" spans="1:16" ht="19.5" customHeight="1" thickBot="1" x14ac:dyDescent="0.25">
      <c r="A1" s="7" t="s">
        <v>95</v>
      </c>
      <c r="B1" s="93"/>
      <c r="C1" s="93"/>
      <c r="D1" s="1"/>
      <c r="E1" s="1"/>
      <c r="F1" s="1"/>
      <c r="G1" s="1"/>
      <c r="H1" s="1"/>
      <c r="I1" s="1"/>
      <c r="J1" s="1"/>
      <c r="K1" s="1"/>
      <c r="L1" s="1"/>
    </row>
    <row r="2" spans="1:16" ht="98.25" customHeight="1" x14ac:dyDescent="0.2">
      <c r="A2" s="94" t="s">
        <v>96</v>
      </c>
      <c r="B2" s="246" t="s">
        <v>97</v>
      </c>
      <c r="C2" s="247"/>
      <c r="D2" s="246" t="s">
        <v>98</v>
      </c>
      <c r="E2" s="247"/>
      <c r="F2" s="246" t="s">
        <v>99</v>
      </c>
      <c r="G2" s="247"/>
      <c r="H2" s="246" t="s">
        <v>100</v>
      </c>
      <c r="I2" s="247"/>
      <c r="J2" s="246" t="s">
        <v>101</v>
      </c>
      <c r="K2" s="247"/>
      <c r="L2" s="95" t="s">
        <v>102</v>
      </c>
    </row>
    <row r="3" spans="1:16" ht="13.15" x14ac:dyDescent="0.25">
      <c r="A3" s="96"/>
      <c r="B3" s="97" t="s">
        <v>103</v>
      </c>
      <c r="C3" s="98"/>
      <c r="D3" s="97" t="s">
        <v>104</v>
      </c>
      <c r="E3" s="99"/>
      <c r="F3" s="97" t="s">
        <v>105</v>
      </c>
      <c r="G3" s="100"/>
      <c r="H3" s="101" t="s">
        <v>106</v>
      </c>
      <c r="I3" s="102"/>
      <c r="J3" s="103" t="s">
        <v>107</v>
      </c>
      <c r="K3" s="102"/>
      <c r="L3" s="104" t="s">
        <v>108</v>
      </c>
    </row>
    <row r="4" spans="1:16" ht="13.15" x14ac:dyDescent="0.25">
      <c r="A4" s="105" t="s">
        <v>66</v>
      </c>
      <c r="B4" s="106">
        <v>29799</v>
      </c>
      <c r="C4" s="107"/>
      <c r="D4" s="106">
        <v>-166</v>
      </c>
      <c r="E4" s="108"/>
      <c r="F4" s="109">
        <v>0</v>
      </c>
      <c r="G4" s="110"/>
      <c r="H4" s="109">
        <v>-68</v>
      </c>
      <c r="I4" s="110"/>
      <c r="J4" s="111">
        <v>0</v>
      </c>
      <c r="K4" s="112"/>
      <c r="L4" s="111">
        <v>29565</v>
      </c>
      <c r="M4" s="113"/>
      <c r="N4" s="113"/>
      <c r="O4" s="113"/>
      <c r="P4" s="113"/>
    </row>
    <row r="5" spans="1:16" ht="22.5" customHeight="1" x14ac:dyDescent="0.2">
      <c r="A5" s="105" t="s">
        <v>10</v>
      </c>
      <c r="B5" s="106">
        <v>270746</v>
      </c>
      <c r="C5" s="114"/>
      <c r="D5" s="106">
        <v>979</v>
      </c>
      <c r="E5" s="108"/>
      <c r="F5" s="106">
        <v>319</v>
      </c>
      <c r="G5" s="112"/>
      <c r="H5" s="106">
        <v>180</v>
      </c>
      <c r="I5" s="112"/>
      <c r="J5" s="111">
        <v>0</v>
      </c>
      <c r="K5" s="115"/>
      <c r="L5" s="111">
        <v>272224</v>
      </c>
      <c r="M5" s="113"/>
      <c r="N5" s="113"/>
      <c r="O5" s="113"/>
      <c r="P5" s="113"/>
    </row>
    <row r="6" spans="1:16" ht="22.5" x14ac:dyDescent="0.2">
      <c r="A6" s="105" t="s">
        <v>109</v>
      </c>
      <c r="B6" s="106">
        <v>291</v>
      </c>
      <c r="C6" s="114"/>
      <c r="D6" s="106">
        <v>-2</v>
      </c>
      <c r="E6" s="116"/>
      <c r="F6" s="106">
        <v>2</v>
      </c>
      <c r="G6" s="112"/>
      <c r="H6" s="106">
        <v>0</v>
      </c>
      <c r="I6" s="115"/>
      <c r="J6" s="111">
        <v>0</v>
      </c>
      <c r="K6" s="112"/>
      <c r="L6" s="111">
        <v>291</v>
      </c>
      <c r="N6" s="113"/>
      <c r="O6" s="113"/>
      <c r="P6" s="113"/>
    </row>
    <row r="7" spans="1:16" ht="22.5" customHeight="1" x14ac:dyDescent="0.25">
      <c r="A7" s="105" t="s">
        <v>42</v>
      </c>
      <c r="B7" s="106">
        <v>9593</v>
      </c>
      <c r="C7" s="114"/>
      <c r="D7" s="111">
        <v>-25</v>
      </c>
      <c r="E7" s="108"/>
      <c r="F7" s="106">
        <v>0</v>
      </c>
      <c r="G7" s="112"/>
      <c r="H7" s="106">
        <v>-27</v>
      </c>
      <c r="I7" s="115"/>
      <c r="J7" s="111">
        <v>0</v>
      </c>
      <c r="K7" s="112"/>
      <c r="L7" s="111">
        <v>9541</v>
      </c>
      <c r="N7" s="113"/>
      <c r="O7" s="113"/>
      <c r="P7" s="113"/>
    </row>
    <row r="8" spans="1:16" ht="22.5" customHeight="1" x14ac:dyDescent="0.25">
      <c r="A8" s="105" t="s">
        <v>73</v>
      </c>
      <c r="B8" s="106">
        <v>133682</v>
      </c>
      <c r="C8" s="114"/>
      <c r="D8" s="111">
        <v>-2799</v>
      </c>
      <c r="E8" s="116"/>
      <c r="F8" s="106">
        <v>18</v>
      </c>
      <c r="G8" s="115"/>
      <c r="H8" s="106">
        <v>5</v>
      </c>
      <c r="I8" s="115"/>
      <c r="J8" s="111">
        <v>0</v>
      </c>
      <c r="K8" s="112"/>
      <c r="L8" s="111">
        <v>130906</v>
      </c>
      <c r="N8" s="113"/>
      <c r="O8" s="113"/>
      <c r="P8" s="113"/>
    </row>
    <row r="9" spans="1:16" ht="12.75" customHeight="1" x14ac:dyDescent="0.2">
      <c r="A9" s="105" t="s">
        <v>76</v>
      </c>
      <c r="B9" s="117">
        <v>1020614</v>
      </c>
      <c r="C9" s="118"/>
      <c r="D9" s="119">
        <v>-39</v>
      </c>
      <c r="E9" s="119"/>
      <c r="F9" s="117">
        <v>360</v>
      </c>
      <c r="G9" s="118"/>
      <c r="H9" s="106">
        <v>3415</v>
      </c>
      <c r="I9" s="118"/>
      <c r="J9" s="111">
        <v>0</v>
      </c>
      <c r="K9" s="118"/>
      <c r="L9" s="111">
        <v>1024350</v>
      </c>
      <c r="N9" s="113"/>
      <c r="O9" s="113"/>
      <c r="P9" s="113"/>
    </row>
    <row r="10" spans="1:16" ht="33.75" customHeight="1" x14ac:dyDescent="0.2">
      <c r="A10" s="105" t="s">
        <v>78</v>
      </c>
      <c r="B10" s="106">
        <v>6992</v>
      </c>
      <c r="C10" s="114"/>
      <c r="D10" s="111">
        <v>15</v>
      </c>
      <c r="E10" s="116"/>
      <c r="F10" s="106">
        <v>0</v>
      </c>
      <c r="G10" s="115"/>
      <c r="H10" s="106">
        <v>-213</v>
      </c>
      <c r="I10" s="120"/>
      <c r="J10" s="111">
        <v>0</v>
      </c>
      <c r="K10" s="115"/>
      <c r="L10" s="111">
        <v>6794</v>
      </c>
      <c r="N10" s="113"/>
      <c r="O10" s="113"/>
      <c r="P10" s="113"/>
    </row>
    <row r="11" spans="1:16" x14ac:dyDescent="0.2">
      <c r="A11" s="105" t="s">
        <v>61</v>
      </c>
      <c r="B11" s="106">
        <v>13524</v>
      </c>
      <c r="C11" s="114"/>
      <c r="D11" s="111">
        <v>31</v>
      </c>
      <c r="E11" s="116"/>
      <c r="F11" s="106">
        <v>0</v>
      </c>
      <c r="G11" s="115"/>
      <c r="H11" s="106">
        <v>8</v>
      </c>
      <c r="I11" s="115"/>
      <c r="J11" s="111">
        <v>0</v>
      </c>
      <c r="K11" s="112"/>
      <c r="L11" s="111">
        <v>13563</v>
      </c>
      <c r="N11" s="113"/>
      <c r="O11" s="113"/>
      <c r="P11" s="113"/>
    </row>
    <row r="12" spans="1:16" x14ac:dyDescent="0.2">
      <c r="A12" s="105" t="s">
        <v>79</v>
      </c>
      <c r="B12" s="117">
        <v>290406</v>
      </c>
      <c r="C12" s="118"/>
      <c r="D12" s="119">
        <v>1815</v>
      </c>
      <c r="E12" s="119"/>
      <c r="F12" s="117">
        <v>-8</v>
      </c>
      <c r="G12" s="118"/>
      <c r="H12" s="106">
        <v>957</v>
      </c>
      <c r="I12" s="118"/>
      <c r="J12" s="111">
        <v>0</v>
      </c>
      <c r="K12" s="118"/>
      <c r="L12" s="111">
        <v>293170</v>
      </c>
      <c r="N12" s="113"/>
      <c r="O12" s="113"/>
      <c r="P12" s="113"/>
    </row>
    <row r="13" spans="1:16" ht="13.15" x14ac:dyDescent="0.25">
      <c r="A13" s="105" t="s">
        <v>43</v>
      </c>
      <c r="B13" s="106">
        <v>87617</v>
      </c>
      <c r="C13" s="114"/>
      <c r="D13" s="111">
        <v>1570</v>
      </c>
      <c r="E13" s="116"/>
      <c r="F13" s="106">
        <v>610</v>
      </c>
      <c r="G13" s="115"/>
      <c r="H13" s="106">
        <v>85</v>
      </c>
      <c r="I13" s="115"/>
      <c r="J13" s="111">
        <v>0</v>
      </c>
      <c r="K13" s="112"/>
      <c r="L13" s="111">
        <v>89882</v>
      </c>
      <c r="N13" s="113"/>
      <c r="O13" s="113"/>
      <c r="P13" s="113"/>
    </row>
    <row r="14" spans="1:16" ht="33.75" customHeight="1" x14ac:dyDescent="0.25">
      <c r="A14" s="105" t="s">
        <v>83</v>
      </c>
      <c r="B14" s="106">
        <v>5583</v>
      </c>
      <c r="C14" s="114"/>
      <c r="D14" s="111">
        <v>35</v>
      </c>
      <c r="E14" s="116"/>
      <c r="F14" s="106">
        <v>0</v>
      </c>
      <c r="G14" s="115"/>
      <c r="H14" s="106">
        <v>0</v>
      </c>
      <c r="I14" s="115"/>
      <c r="J14" s="111">
        <v>0</v>
      </c>
      <c r="K14" s="112"/>
      <c r="L14" s="111">
        <v>5618</v>
      </c>
      <c r="N14" s="113"/>
      <c r="O14" s="113"/>
      <c r="P14" s="113"/>
    </row>
    <row r="15" spans="1:16" ht="22.5" customHeight="1" x14ac:dyDescent="0.25">
      <c r="A15" s="105" t="s">
        <v>23</v>
      </c>
      <c r="B15" s="106">
        <v>9708</v>
      </c>
      <c r="C15" s="114"/>
      <c r="D15" s="111">
        <v>134</v>
      </c>
      <c r="E15" s="116"/>
      <c r="F15" s="106">
        <v>3</v>
      </c>
      <c r="G15" s="115"/>
      <c r="H15" s="106">
        <v>-203</v>
      </c>
      <c r="I15" s="115"/>
      <c r="J15" s="111">
        <v>0</v>
      </c>
      <c r="K15" s="112"/>
      <c r="L15" s="111">
        <v>9642</v>
      </c>
      <c r="N15" s="113"/>
      <c r="O15" s="113"/>
      <c r="P15" s="113"/>
    </row>
    <row r="16" spans="1:16" ht="33.75" customHeight="1" x14ac:dyDescent="0.2">
      <c r="A16" s="105" t="s">
        <v>64</v>
      </c>
      <c r="B16" s="106">
        <v>7450</v>
      </c>
      <c r="C16" s="114"/>
      <c r="D16" s="111">
        <v>-109</v>
      </c>
      <c r="E16" s="116"/>
      <c r="F16" s="106">
        <v>0</v>
      </c>
      <c r="G16" s="115"/>
      <c r="H16" s="106">
        <v>-2522</v>
      </c>
      <c r="I16" s="115"/>
      <c r="J16" s="111">
        <v>0</v>
      </c>
      <c r="K16" s="112"/>
      <c r="L16" s="111">
        <v>4819</v>
      </c>
      <c r="N16" s="113"/>
      <c r="O16" s="113"/>
      <c r="P16" s="113"/>
    </row>
    <row r="17" spans="1:16" ht="13.5" customHeight="1" x14ac:dyDescent="0.2">
      <c r="A17" s="105" t="s">
        <v>71</v>
      </c>
      <c r="B17" s="106">
        <v>37355</v>
      </c>
      <c r="C17" s="114"/>
      <c r="D17" s="111">
        <v>-795</v>
      </c>
      <c r="E17" s="116"/>
      <c r="F17" s="106">
        <v>0</v>
      </c>
      <c r="G17" s="115"/>
      <c r="H17" s="106">
        <v>-319</v>
      </c>
      <c r="I17" s="115"/>
      <c r="J17" s="111">
        <v>0</v>
      </c>
      <c r="K17" s="112"/>
      <c r="L17" s="111">
        <v>36241</v>
      </c>
      <c r="N17" s="113"/>
      <c r="O17" s="113"/>
      <c r="P17" s="113"/>
    </row>
    <row r="18" spans="1:16" ht="23.25" customHeight="1" x14ac:dyDescent="0.25">
      <c r="A18" s="105" t="s">
        <v>87</v>
      </c>
      <c r="B18" s="106">
        <v>8599</v>
      </c>
      <c r="C18" s="114"/>
      <c r="D18" s="111">
        <v>-210</v>
      </c>
      <c r="E18" s="116"/>
      <c r="F18" s="106">
        <v>0</v>
      </c>
      <c r="G18" s="112"/>
      <c r="H18" s="106">
        <v>-585</v>
      </c>
      <c r="I18" s="115"/>
      <c r="J18" s="111">
        <v>0</v>
      </c>
      <c r="K18" s="115"/>
      <c r="L18" s="111">
        <v>7804</v>
      </c>
      <c r="N18" s="113"/>
      <c r="O18" s="113"/>
      <c r="P18" s="113"/>
    </row>
    <row r="19" spans="1:16" ht="33.75" customHeight="1" x14ac:dyDescent="0.2">
      <c r="A19" s="121" t="s">
        <v>89</v>
      </c>
      <c r="B19" s="122">
        <v>1931959</v>
      </c>
      <c r="C19" s="123"/>
      <c r="D19" s="124">
        <v>434</v>
      </c>
      <c r="E19" s="125"/>
      <c r="F19" s="122">
        <v>1304</v>
      </c>
      <c r="G19" s="126"/>
      <c r="H19" s="122">
        <v>713</v>
      </c>
      <c r="I19" s="126"/>
      <c r="J19" s="124">
        <v>0</v>
      </c>
      <c r="K19" s="126"/>
      <c r="L19" s="124">
        <v>1934410</v>
      </c>
      <c r="N19" s="113"/>
      <c r="O19" s="113"/>
      <c r="P19" s="113"/>
    </row>
    <row r="20" spans="1:16" ht="45.75" customHeight="1" x14ac:dyDescent="0.2">
      <c r="A20" s="105" t="s">
        <v>110</v>
      </c>
      <c r="B20" s="106">
        <v>10544</v>
      </c>
      <c r="C20" s="127"/>
      <c r="D20" s="106">
        <v>0</v>
      </c>
      <c r="E20" s="116"/>
      <c r="F20" s="106">
        <v>0</v>
      </c>
      <c r="G20" s="112"/>
      <c r="H20" s="106">
        <v>0</v>
      </c>
      <c r="I20" s="112"/>
      <c r="J20" s="111">
        <v>0</v>
      </c>
      <c r="K20" s="115"/>
      <c r="L20" s="111">
        <v>10544</v>
      </c>
      <c r="M20" s="92"/>
      <c r="N20" s="113"/>
      <c r="O20" s="113"/>
      <c r="P20" s="113"/>
    </row>
    <row r="21" spans="1:16" ht="34.5" customHeight="1" thickBot="1" x14ac:dyDescent="0.3">
      <c r="A21" s="128" t="s">
        <v>111</v>
      </c>
      <c r="B21" s="129">
        <v>605</v>
      </c>
      <c r="C21" s="130"/>
      <c r="D21" s="129">
        <v>-11</v>
      </c>
      <c r="E21" s="131"/>
      <c r="F21" s="129">
        <v>0</v>
      </c>
      <c r="G21" s="132"/>
      <c r="H21" s="129">
        <v>0</v>
      </c>
      <c r="I21" s="132"/>
      <c r="J21" s="129">
        <v>0</v>
      </c>
      <c r="K21" s="133"/>
      <c r="L21" s="129">
        <v>594</v>
      </c>
      <c r="N21" s="113"/>
      <c r="O21" s="113"/>
      <c r="P21" s="113"/>
    </row>
    <row r="22" spans="1:16" ht="13.9" thickBot="1" x14ac:dyDescent="0.3">
      <c r="A22" s="128" t="s">
        <v>92</v>
      </c>
      <c r="B22" s="129">
        <v>11149</v>
      </c>
      <c r="C22" s="134"/>
      <c r="D22" s="129">
        <v>-11</v>
      </c>
      <c r="E22" s="132"/>
      <c r="F22" s="129">
        <v>0</v>
      </c>
      <c r="G22" s="131"/>
      <c r="H22" s="129">
        <v>0</v>
      </c>
      <c r="I22" s="132"/>
      <c r="J22" s="129">
        <v>0</v>
      </c>
      <c r="K22" s="133"/>
      <c r="L22" s="135">
        <v>11138</v>
      </c>
      <c r="M22" s="113"/>
      <c r="N22" s="113"/>
      <c r="O22" s="113"/>
      <c r="P22" s="113"/>
    </row>
    <row r="23" spans="1:16" ht="13.9" thickBot="1" x14ac:dyDescent="0.3">
      <c r="A23" s="128" t="s">
        <v>7</v>
      </c>
      <c r="B23" s="129">
        <v>1943108</v>
      </c>
      <c r="C23" s="134"/>
      <c r="D23" s="129">
        <v>423</v>
      </c>
      <c r="E23" s="132"/>
      <c r="F23" s="129">
        <v>1304</v>
      </c>
      <c r="G23" s="131"/>
      <c r="H23" s="129">
        <v>713</v>
      </c>
      <c r="I23" s="132"/>
      <c r="J23" s="129">
        <v>0</v>
      </c>
      <c r="K23" s="133"/>
      <c r="L23" s="135">
        <v>1945548</v>
      </c>
      <c r="M23" s="113"/>
      <c r="N23" s="113"/>
      <c r="O23" s="113"/>
      <c r="P23" s="113"/>
    </row>
    <row r="24" spans="1:16" ht="13.15" x14ac:dyDescent="0.25">
      <c r="A24" s="136" t="s">
        <v>112</v>
      </c>
      <c r="B24" s="137"/>
      <c r="C24" s="137"/>
      <c r="D24" s="138"/>
      <c r="E24" s="139"/>
      <c r="F24" s="137"/>
      <c r="G24" s="139"/>
      <c r="H24" s="137"/>
      <c r="I24" s="139"/>
      <c r="J24" s="140"/>
      <c r="K24" s="141"/>
      <c r="L24" s="137"/>
      <c r="M24" s="92"/>
    </row>
    <row r="25" spans="1:16" x14ac:dyDescent="0.2">
      <c r="A25" s="142" t="s">
        <v>113</v>
      </c>
      <c r="B25" s="140"/>
      <c r="C25" s="140"/>
      <c r="D25" s="140"/>
      <c r="E25" s="141"/>
      <c r="F25" s="140"/>
      <c r="G25" s="141"/>
      <c r="H25" s="140"/>
      <c r="I25" s="141"/>
      <c r="J25" s="140"/>
      <c r="K25" s="141"/>
      <c r="L25" s="140"/>
    </row>
    <row r="26" spans="1:16" ht="13.5" customHeight="1" x14ac:dyDescent="0.2">
      <c r="A26" s="245"/>
      <c r="B26" s="245"/>
      <c r="C26" s="245"/>
      <c r="D26" s="245"/>
      <c r="E26" s="245"/>
      <c r="F26" s="245"/>
      <c r="G26" s="245"/>
      <c r="H26" s="245"/>
      <c r="I26" s="245"/>
      <c r="J26" s="245"/>
      <c r="K26" s="245"/>
      <c r="L26" s="245"/>
      <c r="M26" s="143"/>
    </row>
    <row r="27" spans="1:16" x14ac:dyDescent="0.2">
      <c r="A27" s="144"/>
      <c r="B27" s="145"/>
      <c r="C27" s="146"/>
      <c r="D27" s="145"/>
      <c r="E27" s="147"/>
      <c r="F27" s="148"/>
      <c r="G27" s="147"/>
      <c r="H27" s="146"/>
      <c r="I27" s="147"/>
      <c r="J27" s="146"/>
      <c r="K27" s="147"/>
      <c r="L27" s="146"/>
    </row>
    <row r="28" spans="1:16" x14ac:dyDescent="0.2">
      <c r="A28" s="149"/>
    </row>
    <row r="29" spans="1:16" x14ac:dyDescent="0.2">
      <c r="B29" s="113"/>
      <c r="C29" s="113"/>
      <c r="D29" s="113"/>
      <c r="E29" s="113"/>
      <c r="F29" s="113"/>
      <c r="G29" s="113"/>
      <c r="H29" s="113"/>
      <c r="I29" s="113"/>
      <c r="J29" s="113"/>
      <c r="K29" s="113"/>
      <c r="L29" s="113"/>
    </row>
    <row r="30" spans="1:16" x14ac:dyDescent="0.2">
      <c r="B30" s="113"/>
      <c r="C30" s="113"/>
      <c r="D30" s="113"/>
      <c r="E30" s="113"/>
      <c r="F30" s="113"/>
      <c r="G30" s="113"/>
      <c r="H30" s="113"/>
      <c r="I30" s="113"/>
      <c r="J30" s="113"/>
      <c r="K30" s="113"/>
      <c r="L30" s="113"/>
    </row>
    <row r="31" spans="1:16" x14ac:dyDescent="0.2">
      <c r="B31" s="113"/>
      <c r="C31" s="113"/>
      <c r="D31" s="113"/>
      <c r="E31" s="113"/>
      <c r="F31" s="113"/>
      <c r="G31" s="113"/>
      <c r="H31" s="113"/>
      <c r="I31" s="113"/>
      <c r="J31" s="113"/>
      <c r="K31" s="113"/>
      <c r="L31" s="113"/>
    </row>
  </sheetData>
  <mergeCells count="6">
    <mergeCell ref="A26:L26"/>
    <mergeCell ref="B2:C2"/>
    <mergeCell ref="D2:E2"/>
    <mergeCell ref="F2:G2"/>
    <mergeCell ref="H2:I2"/>
    <mergeCell ref="J2:K2"/>
  </mergeCells>
  <pageMargins left="0.78740157499999996" right="0.78740157499999996" top="0.984251969" bottom="0.984251969" header="0.4921259845" footer="0.4921259845"/>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sheetPr>
  <dimension ref="A1:G23"/>
  <sheetViews>
    <sheetView showGridLines="0" zoomScaleNormal="100" workbookViewId="0"/>
  </sheetViews>
  <sheetFormatPr baseColWidth="10" defaultRowHeight="12.75" x14ac:dyDescent="0.2"/>
  <cols>
    <col min="1" max="1" width="51.28515625" style="40" customWidth="1"/>
    <col min="2" max="5" width="9.7109375" style="40" customWidth="1"/>
    <col min="6" max="256" width="11.42578125" style="40"/>
    <col min="257" max="257" width="51.28515625" style="40" customWidth="1"/>
    <col min="258" max="260" width="9.7109375" style="40" customWidth="1"/>
    <col min="261" max="261" width="15.7109375" style="40" customWidth="1"/>
    <col min="262" max="512" width="11.42578125" style="40"/>
    <col min="513" max="513" width="51.28515625" style="40" customWidth="1"/>
    <col min="514" max="516" width="9.7109375" style="40" customWidth="1"/>
    <col min="517" max="517" width="15.7109375" style="40" customWidth="1"/>
    <col min="518" max="768" width="11.42578125" style="40"/>
    <col min="769" max="769" width="51.28515625" style="40" customWidth="1"/>
    <col min="770" max="772" width="9.7109375" style="40" customWidth="1"/>
    <col min="773" max="773" width="15.7109375" style="40" customWidth="1"/>
    <col min="774" max="1024" width="11.42578125" style="40"/>
    <col min="1025" max="1025" width="51.28515625" style="40" customWidth="1"/>
    <col min="1026" max="1028" width="9.7109375" style="40" customWidth="1"/>
    <col min="1029" max="1029" width="15.7109375" style="40" customWidth="1"/>
    <col min="1030" max="1280" width="11.42578125" style="40"/>
    <col min="1281" max="1281" width="51.28515625" style="40" customWidth="1"/>
    <col min="1282" max="1284" width="9.7109375" style="40" customWidth="1"/>
    <col min="1285" max="1285" width="15.7109375" style="40" customWidth="1"/>
    <col min="1286" max="1536" width="11.42578125" style="40"/>
    <col min="1537" max="1537" width="51.28515625" style="40" customWidth="1"/>
    <col min="1538" max="1540" width="9.7109375" style="40" customWidth="1"/>
    <col min="1541" max="1541" width="15.7109375" style="40" customWidth="1"/>
    <col min="1542" max="1792" width="11.42578125" style="40"/>
    <col min="1793" max="1793" width="51.28515625" style="40" customWidth="1"/>
    <col min="1794" max="1796" width="9.7109375" style="40" customWidth="1"/>
    <col min="1797" max="1797" width="15.7109375" style="40" customWidth="1"/>
    <col min="1798" max="2048" width="11.42578125" style="40"/>
    <col min="2049" max="2049" width="51.28515625" style="40" customWidth="1"/>
    <col min="2050" max="2052" width="9.7109375" style="40" customWidth="1"/>
    <col min="2053" max="2053" width="15.7109375" style="40" customWidth="1"/>
    <col min="2054" max="2304" width="11.42578125" style="40"/>
    <col min="2305" max="2305" width="51.28515625" style="40" customWidth="1"/>
    <col min="2306" max="2308" width="9.7109375" style="40" customWidth="1"/>
    <col min="2309" max="2309" width="15.7109375" style="40" customWidth="1"/>
    <col min="2310" max="2560" width="11.42578125" style="40"/>
    <col min="2561" max="2561" width="51.28515625" style="40" customWidth="1"/>
    <col min="2562" max="2564" width="9.7109375" style="40" customWidth="1"/>
    <col min="2565" max="2565" width="15.7109375" style="40" customWidth="1"/>
    <col min="2566" max="2816" width="11.42578125" style="40"/>
    <col min="2817" max="2817" width="51.28515625" style="40" customWidth="1"/>
    <col min="2818" max="2820" width="9.7109375" style="40" customWidth="1"/>
    <col min="2821" max="2821" width="15.7109375" style="40" customWidth="1"/>
    <col min="2822" max="3072" width="11.42578125" style="40"/>
    <col min="3073" max="3073" width="51.28515625" style="40" customWidth="1"/>
    <col min="3074" max="3076" width="9.7109375" style="40" customWidth="1"/>
    <col min="3077" max="3077" width="15.7109375" style="40" customWidth="1"/>
    <col min="3078" max="3328" width="11.42578125" style="40"/>
    <col min="3329" max="3329" width="51.28515625" style="40" customWidth="1"/>
    <col min="3330" max="3332" width="9.7109375" style="40" customWidth="1"/>
    <col min="3333" max="3333" width="15.7109375" style="40" customWidth="1"/>
    <col min="3334" max="3584" width="11.42578125" style="40"/>
    <col min="3585" max="3585" width="51.28515625" style="40" customWidth="1"/>
    <col min="3586" max="3588" width="9.7109375" style="40" customWidth="1"/>
    <col min="3589" max="3589" width="15.7109375" style="40" customWidth="1"/>
    <col min="3590" max="3840" width="11.42578125" style="40"/>
    <col min="3841" max="3841" width="51.28515625" style="40" customWidth="1"/>
    <col min="3842" max="3844" width="9.7109375" style="40" customWidth="1"/>
    <col min="3845" max="3845" width="15.7109375" style="40" customWidth="1"/>
    <col min="3846" max="4096" width="11.42578125" style="40"/>
    <col min="4097" max="4097" width="51.28515625" style="40" customWidth="1"/>
    <col min="4098" max="4100" width="9.7109375" style="40" customWidth="1"/>
    <col min="4101" max="4101" width="15.7109375" style="40" customWidth="1"/>
    <col min="4102" max="4352" width="11.42578125" style="40"/>
    <col min="4353" max="4353" width="51.28515625" style="40" customWidth="1"/>
    <col min="4354" max="4356" width="9.7109375" style="40" customWidth="1"/>
    <col min="4357" max="4357" width="15.7109375" style="40" customWidth="1"/>
    <col min="4358" max="4608" width="11.42578125" style="40"/>
    <col min="4609" max="4609" width="51.28515625" style="40" customWidth="1"/>
    <col min="4610" max="4612" width="9.7109375" style="40" customWidth="1"/>
    <col min="4613" max="4613" width="15.7109375" style="40" customWidth="1"/>
    <col min="4614" max="4864" width="11.42578125" style="40"/>
    <col min="4865" max="4865" width="51.28515625" style="40" customWidth="1"/>
    <col min="4866" max="4868" width="9.7109375" style="40" customWidth="1"/>
    <col min="4869" max="4869" width="15.7109375" style="40" customWidth="1"/>
    <col min="4870" max="5120" width="11.42578125" style="40"/>
    <col min="5121" max="5121" width="51.28515625" style="40" customWidth="1"/>
    <col min="5122" max="5124" width="9.7109375" style="40" customWidth="1"/>
    <col min="5125" max="5125" width="15.7109375" style="40" customWidth="1"/>
    <col min="5126" max="5376" width="11.42578125" style="40"/>
    <col min="5377" max="5377" width="51.28515625" style="40" customWidth="1"/>
    <col min="5378" max="5380" width="9.7109375" style="40" customWidth="1"/>
    <col min="5381" max="5381" width="15.7109375" style="40" customWidth="1"/>
    <col min="5382" max="5632" width="11.42578125" style="40"/>
    <col min="5633" max="5633" width="51.28515625" style="40" customWidth="1"/>
    <col min="5634" max="5636" width="9.7109375" style="40" customWidth="1"/>
    <col min="5637" max="5637" width="15.7109375" style="40" customWidth="1"/>
    <col min="5638" max="5888" width="11.42578125" style="40"/>
    <col min="5889" max="5889" width="51.28515625" style="40" customWidth="1"/>
    <col min="5890" max="5892" width="9.7109375" style="40" customWidth="1"/>
    <col min="5893" max="5893" width="15.7109375" style="40" customWidth="1"/>
    <col min="5894" max="6144" width="11.42578125" style="40"/>
    <col min="6145" max="6145" width="51.28515625" style="40" customWidth="1"/>
    <col min="6146" max="6148" width="9.7109375" style="40" customWidth="1"/>
    <col min="6149" max="6149" width="15.7109375" style="40" customWidth="1"/>
    <col min="6150" max="6400" width="11.42578125" style="40"/>
    <col min="6401" max="6401" width="51.28515625" style="40" customWidth="1"/>
    <col min="6402" max="6404" width="9.7109375" style="40" customWidth="1"/>
    <col min="6405" max="6405" width="15.7109375" style="40" customWidth="1"/>
    <col min="6406" max="6656" width="11.42578125" style="40"/>
    <col min="6657" max="6657" width="51.28515625" style="40" customWidth="1"/>
    <col min="6658" max="6660" width="9.7109375" style="40" customWidth="1"/>
    <col min="6661" max="6661" width="15.7109375" style="40" customWidth="1"/>
    <col min="6662" max="6912" width="11.42578125" style="40"/>
    <col min="6913" max="6913" width="51.28515625" style="40" customWidth="1"/>
    <col min="6914" max="6916" width="9.7109375" style="40" customWidth="1"/>
    <col min="6917" max="6917" width="15.7109375" style="40" customWidth="1"/>
    <col min="6918" max="7168" width="11.42578125" style="40"/>
    <col min="7169" max="7169" width="51.28515625" style="40" customWidth="1"/>
    <col min="7170" max="7172" width="9.7109375" style="40" customWidth="1"/>
    <col min="7173" max="7173" width="15.7109375" style="40" customWidth="1"/>
    <col min="7174" max="7424" width="11.42578125" style="40"/>
    <col min="7425" max="7425" width="51.28515625" style="40" customWidth="1"/>
    <col min="7426" max="7428" width="9.7109375" style="40" customWidth="1"/>
    <col min="7429" max="7429" width="15.7109375" style="40" customWidth="1"/>
    <col min="7430" max="7680" width="11.42578125" style="40"/>
    <col min="7681" max="7681" width="51.28515625" style="40" customWidth="1"/>
    <col min="7682" max="7684" width="9.7109375" style="40" customWidth="1"/>
    <col min="7685" max="7685" width="15.7109375" style="40" customWidth="1"/>
    <col min="7686" max="7936" width="11.42578125" style="40"/>
    <col min="7937" max="7937" width="51.28515625" style="40" customWidth="1"/>
    <col min="7938" max="7940" width="9.7109375" style="40" customWidth="1"/>
    <col min="7941" max="7941" width="15.7109375" style="40" customWidth="1"/>
    <col min="7942" max="8192" width="11.42578125" style="40"/>
    <col min="8193" max="8193" width="51.28515625" style="40" customWidth="1"/>
    <col min="8194" max="8196" width="9.7109375" style="40" customWidth="1"/>
    <col min="8197" max="8197" width="15.7109375" style="40" customWidth="1"/>
    <col min="8198" max="8448" width="11.42578125" style="40"/>
    <col min="8449" max="8449" width="51.28515625" style="40" customWidth="1"/>
    <col min="8450" max="8452" width="9.7109375" style="40" customWidth="1"/>
    <col min="8453" max="8453" width="15.7109375" style="40" customWidth="1"/>
    <col min="8454" max="8704" width="11.42578125" style="40"/>
    <col min="8705" max="8705" width="51.28515625" style="40" customWidth="1"/>
    <col min="8706" max="8708" width="9.7109375" style="40" customWidth="1"/>
    <col min="8709" max="8709" width="15.7109375" style="40" customWidth="1"/>
    <col min="8710" max="8960" width="11.42578125" style="40"/>
    <col min="8961" max="8961" width="51.28515625" style="40" customWidth="1"/>
    <col min="8962" max="8964" width="9.7109375" style="40" customWidth="1"/>
    <col min="8965" max="8965" width="15.7109375" style="40" customWidth="1"/>
    <col min="8966" max="9216" width="11.42578125" style="40"/>
    <col min="9217" max="9217" width="51.28515625" style="40" customWidth="1"/>
    <col min="9218" max="9220" width="9.7109375" style="40" customWidth="1"/>
    <col min="9221" max="9221" width="15.7109375" style="40" customWidth="1"/>
    <col min="9222" max="9472" width="11.42578125" style="40"/>
    <col min="9473" max="9473" width="51.28515625" style="40" customWidth="1"/>
    <col min="9474" max="9476" width="9.7109375" style="40" customWidth="1"/>
    <col min="9477" max="9477" width="15.7109375" style="40" customWidth="1"/>
    <col min="9478" max="9728" width="11.42578125" style="40"/>
    <col min="9729" max="9729" width="51.28515625" style="40" customWidth="1"/>
    <col min="9730" max="9732" width="9.7109375" style="40" customWidth="1"/>
    <col min="9733" max="9733" width="15.7109375" style="40" customWidth="1"/>
    <col min="9734" max="9984" width="11.42578125" style="40"/>
    <col min="9985" max="9985" width="51.28515625" style="40" customWidth="1"/>
    <col min="9986" max="9988" width="9.7109375" style="40" customWidth="1"/>
    <col min="9989" max="9989" width="15.7109375" style="40" customWidth="1"/>
    <col min="9990" max="10240" width="11.42578125" style="40"/>
    <col min="10241" max="10241" width="51.28515625" style="40" customWidth="1"/>
    <col min="10242" max="10244" width="9.7109375" style="40" customWidth="1"/>
    <col min="10245" max="10245" width="15.7109375" style="40" customWidth="1"/>
    <col min="10246" max="10496" width="11.42578125" style="40"/>
    <col min="10497" max="10497" width="51.28515625" style="40" customWidth="1"/>
    <col min="10498" max="10500" width="9.7109375" style="40" customWidth="1"/>
    <col min="10501" max="10501" width="15.7109375" style="40" customWidth="1"/>
    <col min="10502" max="10752" width="11.42578125" style="40"/>
    <col min="10753" max="10753" width="51.28515625" style="40" customWidth="1"/>
    <col min="10754" max="10756" width="9.7109375" style="40" customWidth="1"/>
    <col min="10757" max="10757" width="15.7109375" style="40" customWidth="1"/>
    <col min="10758" max="11008" width="11.42578125" style="40"/>
    <col min="11009" max="11009" width="51.28515625" style="40" customWidth="1"/>
    <col min="11010" max="11012" width="9.7109375" style="40" customWidth="1"/>
    <col min="11013" max="11013" width="15.7109375" style="40" customWidth="1"/>
    <col min="11014" max="11264" width="11.42578125" style="40"/>
    <col min="11265" max="11265" width="51.28515625" style="40" customWidth="1"/>
    <col min="11266" max="11268" width="9.7109375" style="40" customWidth="1"/>
    <col min="11269" max="11269" width="15.7109375" style="40" customWidth="1"/>
    <col min="11270" max="11520" width="11.42578125" style="40"/>
    <col min="11521" max="11521" width="51.28515625" style="40" customWidth="1"/>
    <col min="11522" max="11524" width="9.7109375" style="40" customWidth="1"/>
    <col min="11525" max="11525" width="15.7109375" style="40" customWidth="1"/>
    <col min="11526" max="11776" width="11.42578125" style="40"/>
    <col min="11777" max="11777" width="51.28515625" style="40" customWidth="1"/>
    <col min="11778" max="11780" width="9.7109375" style="40" customWidth="1"/>
    <col min="11781" max="11781" width="15.7109375" style="40" customWidth="1"/>
    <col min="11782" max="12032" width="11.42578125" style="40"/>
    <col min="12033" max="12033" width="51.28515625" style="40" customWidth="1"/>
    <col min="12034" max="12036" width="9.7109375" style="40" customWidth="1"/>
    <col min="12037" max="12037" width="15.7109375" style="40" customWidth="1"/>
    <col min="12038" max="12288" width="11.42578125" style="40"/>
    <col min="12289" max="12289" width="51.28515625" style="40" customWidth="1"/>
    <col min="12290" max="12292" width="9.7109375" style="40" customWidth="1"/>
    <col min="12293" max="12293" width="15.7109375" style="40" customWidth="1"/>
    <col min="12294" max="12544" width="11.42578125" style="40"/>
    <col min="12545" max="12545" width="51.28515625" style="40" customWidth="1"/>
    <col min="12546" max="12548" width="9.7109375" style="40" customWidth="1"/>
    <col min="12549" max="12549" width="15.7109375" style="40" customWidth="1"/>
    <col min="12550" max="12800" width="11.42578125" style="40"/>
    <col min="12801" max="12801" width="51.28515625" style="40" customWidth="1"/>
    <col min="12802" max="12804" width="9.7109375" style="40" customWidth="1"/>
    <col min="12805" max="12805" width="15.7109375" style="40" customWidth="1"/>
    <col min="12806" max="13056" width="11.42578125" style="40"/>
    <col min="13057" max="13057" width="51.28515625" style="40" customWidth="1"/>
    <col min="13058" max="13060" width="9.7109375" style="40" customWidth="1"/>
    <col min="13061" max="13061" width="15.7109375" style="40" customWidth="1"/>
    <col min="13062" max="13312" width="11.42578125" style="40"/>
    <col min="13313" max="13313" width="51.28515625" style="40" customWidth="1"/>
    <col min="13314" max="13316" width="9.7109375" style="40" customWidth="1"/>
    <col min="13317" max="13317" width="15.7109375" style="40" customWidth="1"/>
    <col min="13318" max="13568" width="11.42578125" style="40"/>
    <col min="13569" max="13569" width="51.28515625" style="40" customWidth="1"/>
    <col min="13570" max="13572" width="9.7109375" style="40" customWidth="1"/>
    <col min="13573" max="13573" width="15.7109375" style="40" customWidth="1"/>
    <col min="13574" max="13824" width="11.42578125" style="40"/>
    <col min="13825" max="13825" width="51.28515625" style="40" customWidth="1"/>
    <col min="13826" max="13828" width="9.7109375" style="40" customWidth="1"/>
    <col min="13829" max="13829" width="15.7109375" style="40" customWidth="1"/>
    <col min="13830" max="14080" width="11.42578125" style="40"/>
    <col min="14081" max="14081" width="51.28515625" style="40" customWidth="1"/>
    <col min="14082" max="14084" width="9.7109375" style="40" customWidth="1"/>
    <col min="14085" max="14085" width="15.7109375" style="40" customWidth="1"/>
    <col min="14086" max="14336" width="11.42578125" style="40"/>
    <col min="14337" max="14337" width="51.28515625" style="40" customWidth="1"/>
    <col min="14338" max="14340" width="9.7109375" style="40" customWidth="1"/>
    <col min="14341" max="14341" width="15.7109375" style="40" customWidth="1"/>
    <col min="14342" max="14592" width="11.42578125" style="40"/>
    <col min="14593" max="14593" width="51.28515625" style="40" customWidth="1"/>
    <col min="14594" max="14596" width="9.7109375" style="40" customWidth="1"/>
    <col min="14597" max="14597" width="15.7109375" style="40" customWidth="1"/>
    <col min="14598" max="14848" width="11.42578125" style="40"/>
    <col min="14849" max="14849" width="51.28515625" style="40" customWidth="1"/>
    <col min="14850" max="14852" width="9.7109375" style="40" customWidth="1"/>
    <col min="14853" max="14853" width="15.7109375" style="40" customWidth="1"/>
    <col min="14854" max="15104" width="11.42578125" style="40"/>
    <col min="15105" max="15105" width="51.28515625" style="40" customWidth="1"/>
    <col min="15106" max="15108" width="9.7109375" style="40" customWidth="1"/>
    <col min="15109" max="15109" width="15.7109375" style="40" customWidth="1"/>
    <col min="15110" max="15360" width="11.42578125" style="40"/>
    <col min="15361" max="15361" width="51.28515625" style="40" customWidth="1"/>
    <col min="15362" max="15364" width="9.7109375" style="40" customWidth="1"/>
    <col min="15365" max="15365" width="15.7109375" style="40" customWidth="1"/>
    <col min="15366" max="15616" width="11.42578125" style="40"/>
    <col min="15617" max="15617" width="51.28515625" style="40" customWidth="1"/>
    <col min="15618" max="15620" width="9.7109375" style="40" customWidth="1"/>
    <col min="15621" max="15621" width="15.7109375" style="40" customWidth="1"/>
    <col min="15622" max="15872" width="11.42578125" style="40"/>
    <col min="15873" max="15873" width="51.28515625" style="40" customWidth="1"/>
    <col min="15874" max="15876" width="9.7109375" style="40" customWidth="1"/>
    <col min="15877" max="15877" width="15.7109375" style="40" customWidth="1"/>
    <col min="15878" max="16128" width="11.42578125" style="40"/>
    <col min="16129" max="16129" width="51.28515625" style="40" customWidth="1"/>
    <col min="16130" max="16132" width="9.7109375" style="40" customWidth="1"/>
    <col min="16133" max="16133" width="15.7109375" style="40" customWidth="1"/>
    <col min="16134" max="16384" width="11.42578125" style="40"/>
  </cols>
  <sheetData>
    <row r="1" spans="1:7" x14ac:dyDescent="0.2">
      <c r="A1" s="150" t="s">
        <v>114</v>
      </c>
    </row>
    <row r="2" spans="1:7" ht="16.5" customHeight="1" thickBot="1" x14ac:dyDescent="0.3">
      <c r="A2" s="194"/>
      <c r="B2" s="195"/>
      <c r="C2" s="195"/>
      <c r="D2" s="195"/>
    </row>
    <row r="3" spans="1:7" ht="20.25" customHeight="1" thickBot="1" x14ac:dyDescent="0.25">
      <c r="A3" s="197" t="s">
        <v>115</v>
      </c>
      <c r="B3" s="198">
        <v>2018</v>
      </c>
      <c r="C3" s="198">
        <v>2019</v>
      </c>
      <c r="D3" s="198">
        <v>2020</v>
      </c>
      <c r="E3" s="198">
        <v>2021</v>
      </c>
    </row>
    <row r="4" spans="1:7" ht="13.5" thickBot="1" x14ac:dyDescent="0.25">
      <c r="A4" s="196" t="s">
        <v>116</v>
      </c>
      <c r="B4" s="185">
        <v>1933</v>
      </c>
      <c r="C4" s="185">
        <v>1948.9740000000002</v>
      </c>
      <c r="D4" s="185">
        <f>C10</f>
        <v>1942.3620000000001</v>
      </c>
      <c r="E4" s="185">
        <f>D10</f>
        <v>1931.9720000000002</v>
      </c>
    </row>
    <row r="5" spans="1:7" ht="22.5" x14ac:dyDescent="0.2">
      <c r="A5" s="153" t="s">
        <v>117</v>
      </c>
      <c r="B5" s="154">
        <v>9.4</v>
      </c>
      <c r="C5" s="154">
        <v>0.35799999999999998</v>
      </c>
      <c r="D5" s="154">
        <v>0.9</v>
      </c>
      <c r="E5" s="154">
        <v>2.6</v>
      </c>
    </row>
    <row r="6" spans="1:7" x14ac:dyDescent="0.2">
      <c r="A6" s="153" t="s">
        <v>118</v>
      </c>
      <c r="B6" s="154">
        <v>-0.7</v>
      </c>
      <c r="C6" s="154">
        <v>-2.41</v>
      </c>
      <c r="D6" s="154">
        <v>-2.5</v>
      </c>
      <c r="E6" s="154">
        <v>-2.2000000000000002</v>
      </c>
      <c r="G6" s="93"/>
    </row>
    <row r="7" spans="1:7" ht="17.25" customHeight="1" x14ac:dyDescent="0.2">
      <c r="A7" s="155" t="s">
        <v>119</v>
      </c>
      <c r="B7" s="154">
        <v>6.4</v>
      </c>
      <c r="C7" s="154">
        <v>6.351</v>
      </c>
      <c r="D7" s="154">
        <v>-1.99</v>
      </c>
      <c r="E7" s="154">
        <v>0.7</v>
      </c>
      <c r="G7" s="156"/>
    </row>
    <row r="8" spans="1:7" x14ac:dyDescent="0.2">
      <c r="A8" s="155" t="s">
        <v>120</v>
      </c>
      <c r="B8" s="154"/>
      <c r="C8" s="154"/>
      <c r="D8" s="154"/>
      <c r="E8" s="154"/>
    </row>
    <row r="9" spans="1:7" ht="13.9" thickBot="1" x14ac:dyDescent="0.3">
      <c r="A9" s="157" t="s">
        <v>121</v>
      </c>
      <c r="B9" s="158">
        <v>1</v>
      </c>
      <c r="C9" s="158">
        <v>-10.911</v>
      </c>
      <c r="D9" s="158">
        <v>-6.8</v>
      </c>
      <c r="E9" s="158">
        <v>1.3</v>
      </c>
    </row>
    <row r="10" spans="1:7" ht="13.5" thickBot="1" x14ac:dyDescent="0.25">
      <c r="A10" s="151" t="s">
        <v>122</v>
      </c>
      <c r="B10" s="152">
        <v>1949</v>
      </c>
      <c r="C10" s="152">
        <v>1942.3620000000001</v>
      </c>
      <c r="D10" s="152">
        <f>SUM(D4:D9)</f>
        <v>1931.9720000000002</v>
      </c>
      <c r="E10" s="152">
        <v>1934.41</v>
      </c>
      <c r="F10" s="159"/>
      <c r="G10" s="160"/>
    </row>
    <row r="11" spans="1:7" ht="13.15" x14ac:dyDescent="0.25">
      <c r="A11" s="161" t="s">
        <v>123</v>
      </c>
    </row>
    <row r="12" spans="1:7" x14ac:dyDescent="0.2">
      <c r="A12" s="162" t="s">
        <v>124</v>
      </c>
    </row>
    <row r="13" spans="1:7" s="163" customFormat="1" ht="50.25" customHeight="1" x14ac:dyDescent="0.25">
      <c r="C13" s="164"/>
      <c r="E13" s="165"/>
    </row>
    <row r="14" spans="1:7" ht="13.15" x14ac:dyDescent="0.25">
      <c r="B14" s="166"/>
      <c r="C14" s="166"/>
      <c r="D14" s="93"/>
    </row>
    <row r="15" spans="1:7" ht="13.15" x14ac:dyDescent="0.25">
      <c r="B15" s="166"/>
      <c r="C15" s="166"/>
      <c r="D15" s="93"/>
    </row>
    <row r="16" spans="1:7" ht="13.15" x14ac:dyDescent="0.25">
      <c r="B16" s="166"/>
      <c r="C16" s="166"/>
    </row>
    <row r="17" spans="2:4" ht="13.15" x14ac:dyDescent="0.25">
      <c r="B17" s="166"/>
      <c r="C17" s="166"/>
    </row>
    <row r="18" spans="2:4" ht="13.15" x14ac:dyDescent="0.25">
      <c r="B18" s="166"/>
      <c r="C18" s="166"/>
    </row>
    <row r="19" spans="2:4" ht="13.15" x14ac:dyDescent="0.25">
      <c r="B19" s="166"/>
      <c r="C19" s="166"/>
    </row>
    <row r="21" spans="2:4" ht="14.45" x14ac:dyDescent="0.3">
      <c r="D21" s="167"/>
    </row>
    <row r="22" spans="2:4" ht="13.15" x14ac:dyDescent="0.25">
      <c r="B22" s="160"/>
      <c r="C22" s="160"/>
      <c r="D22" s="160"/>
    </row>
    <row r="23" spans="2:4" ht="13.15" x14ac:dyDescent="0.25">
      <c r="C23" s="166"/>
      <c r="D23" s="166"/>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pageSetUpPr fitToPage="1"/>
  </sheetPr>
  <dimension ref="A1:I26"/>
  <sheetViews>
    <sheetView showGridLines="0" zoomScaleNormal="100" workbookViewId="0">
      <selection sqref="A1:I1"/>
    </sheetView>
  </sheetViews>
  <sheetFormatPr baseColWidth="10" defaultRowHeight="12.75" x14ac:dyDescent="0.2"/>
  <cols>
    <col min="1" max="6" width="11.42578125" style="40"/>
    <col min="7" max="7" width="15" style="40" customWidth="1"/>
    <col min="8" max="262" width="11.42578125" style="40"/>
    <col min="263" max="263" width="15" style="40" customWidth="1"/>
    <col min="264" max="518" width="11.42578125" style="40"/>
    <col min="519" max="519" width="15" style="40" customWidth="1"/>
    <col min="520" max="774" width="11.42578125" style="40"/>
    <col min="775" max="775" width="15" style="40" customWidth="1"/>
    <col min="776" max="1030" width="11.42578125" style="40"/>
    <col min="1031" max="1031" width="15" style="40" customWidth="1"/>
    <col min="1032" max="1286" width="11.42578125" style="40"/>
    <col min="1287" max="1287" width="15" style="40" customWidth="1"/>
    <col min="1288" max="1542" width="11.42578125" style="40"/>
    <col min="1543" max="1543" width="15" style="40" customWidth="1"/>
    <col min="1544" max="1798" width="11.42578125" style="40"/>
    <col min="1799" max="1799" width="15" style="40" customWidth="1"/>
    <col min="1800" max="2054" width="11.42578125" style="40"/>
    <col min="2055" max="2055" width="15" style="40" customWidth="1"/>
    <col min="2056" max="2310" width="11.42578125" style="40"/>
    <col min="2311" max="2311" width="15" style="40" customWidth="1"/>
    <col min="2312" max="2566" width="11.42578125" style="40"/>
    <col min="2567" max="2567" width="15" style="40" customWidth="1"/>
    <col min="2568" max="2822" width="11.42578125" style="40"/>
    <col min="2823" max="2823" width="15" style="40" customWidth="1"/>
    <col min="2824" max="3078" width="11.42578125" style="40"/>
    <col min="3079" max="3079" width="15" style="40" customWidth="1"/>
    <col min="3080" max="3334" width="11.42578125" style="40"/>
    <col min="3335" max="3335" width="15" style="40" customWidth="1"/>
    <col min="3336" max="3590" width="11.42578125" style="40"/>
    <col min="3591" max="3591" width="15" style="40" customWidth="1"/>
    <col min="3592" max="3846" width="11.42578125" style="40"/>
    <col min="3847" max="3847" width="15" style="40" customWidth="1"/>
    <col min="3848" max="4102" width="11.42578125" style="40"/>
    <col min="4103" max="4103" width="15" style="40" customWidth="1"/>
    <col min="4104" max="4358" width="11.42578125" style="40"/>
    <col min="4359" max="4359" width="15" style="40" customWidth="1"/>
    <col min="4360" max="4614" width="11.42578125" style="40"/>
    <col min="4615" max="4615" width="15" style="40" customWidth="1"/>
    <col min="4616" max="4870" width="11.42578125" style="40"/>
    <col min="4871" max="4871" width="15" style="40" customWidth="1"/>
    <col min="4872" max="5126" width="11.42578125" style="40"/>
    <col min="5127" max="5127" width="15" style="40" customWidth="1"/>
    <col min="5128" max="5382" width="11.42578125" style="40"/>
    <col min="5383" max="5383" width="15" style="40" customWidth="1"/>
    <col min="5384" max="5638" width="11.42578125" style="40"/>
    <col min="5639" max="5639" width="15" style="40" customWidth="1"/>
    <col min="5640" max="5894" width="11.42578125" style="40"/>
    <col min="5895" max="5895" width="15" style="40" customWidth="1"/>
    <col min="5896" max="6150" width="11.42578125" style="40"/>
    <col min="6151" max="6151" width="15" style="40" customWidth="1"/>
    <col min="6152" max="6406" width="11.42578125" style="40"/>
    <col min="6407" max="6407" width="15" style="40" customWidth="1"/>
    <col min="6408" max="6662" width="11.42578125" style="40"/>
    <col min="6663" max="6663" width="15" style="40" customWidth="1"/>
    <col min="6664" max="6918" width="11.42578125" style="40"/>
    <col min="6919" max="6919" width="15" style="40" customWidth="1"/>
    <col min="6920" max="7174" width="11.42578125" style="40"/>
    <col min="7175" max="7175" width="15" style="40" customWidth="1"/>
    <col min="7176" max="7430" width="11.42578125" style="40"/>
    <col min="7431" max="7431" width="15" style="40" customWidth="1"/>
    <col min="7432" max="7686" width="11.42578125" style="40"/>
    <col min="7687" max="7687" width="15" style="40" customWidth="1"/>
    <col min="7688" max="7942" width="11.42578125" style="40"/>
    <col min="7943" max="7943" width="15" style="40" customWidth="1"/>
    <col min="7944" max="8198" width="11.42578125" style="40"/>
    <col min="8199" max="8199" width="15" style="40" customWidth="1"/>
    <col min="8200" max="8454" width="11.42578125" style="40"/>
    <col min="8455" max="8455" width="15" style="40" customWidth="1"/>
    <col min="8456" max="8710" width="11.42578125" style="40"/>
    <col min="8711" max="8711" width="15" style="40" customWidth="1"/>
    <col min="8712" max="8966" width="11.42578125" style="40"/>
    <col min="8967" max="8967" width="15" style="40" customWidth="1"/>
    <col min="8968" max="9222" width="11.42578125" style="40"/>
    <col min="9223" max="9223" width="15" style="40" customWidth="1"/>
    <col min="9224" max="9478" width="11.42578125" style="40"/>
    <col min="9479" max="9479" width="15" style="40" customWidth="1"/>
    <col min="9480" max="9734" width="11.42578125" style="40"/>
    <col min="9735" max="9735" width="15" style="40" customWidth="1"/>
    <col min="9736" max="9990" width="11.42578125" style="40"/>
    <col min="9991" max="9991" width="15" style="40" customWidth="1"/>
    <col min="9992" max="10246" width="11.42578125" style="40"/>
    <col min="10247" max="10247" width="15" style="40" customWidth="1"/>
    <col min="10248" max="10502" width="11.42578125" style="40"/>
    <col min="10503" max="10503" width="15" style="40" customWidth="1"/>
    <col min="10504" max="10758" width="11.42578125" style="40"/>
    <col min="10759" max="10759" width="15" style="40" customWidth="1"/>
    <col min="10760" max="11014" width="11.42578125" style="40"/>
    <col min="11015" max="11015" width="15" style="40" customWidth="1"/>
    <col min="11016" max="11270" width="11.42578125" style="40"/>
    <col min="11271" max="11271" width="15" style="40" customWidth="1"/>
    <col min="11272" max="11526" width="11.42578125" style="40"/>
    <col min="11527" max="11527" width="15" style="40" customWidth="1"/>
    <col min="11528" max="11782" width="11.42578125" style="40"/>
    <col min="11783" max="11783" width="15" style="40" customWidth="1"/>
    <col min="11784" max="12038" width="11.42578125" style="40"/>
    <col min="12039" max="12039" width="15" style="40" customWidth="1"/>
    <col min="12040" max="12294" width="11.42578125" style="40"/>
    <col min="12295" max="12295" width="15" style="40" customWidth="1"/>
    <col min="12296" max="12550" width="11.42578125" style="40"/>
    <col min="12551" max="12551" width="15" style="40" customWidth="1"/>
    <col min="12552" max="12806" width="11.42578125" style="40"/>
    <col min="12807" max="12807" width="15" style="40" customWidth="1"/>
    <col min="12808" max="13062" width="11.42578125" style="40"/>
    <col min="13063" max="13063" width="15" style="40" customWidth="1"/>
    <col min="13064" max="13318" width="11.42578125" style="40"/>
    <col min="13319" max="13319" width="15" style="40" customWidth="1"/>
    <col min="13320" max="13574" width="11.42578125" style="40"/>
    <col min="13575" max="13575" width="15" style="40" customWidth="1"/>
    <col min="13576" max="13830" width="11.42578125" style="40"/>
    <col min="13831" max="13831" width="15" style="40" customWidth="1"/>
    <col min="13832" max="14086" width="11.42578125" style="40"/>
    <col min="14087" max="14087" width="15" style="40" customWidth="1"/>
    <col min="14088" max="14342" width="11.42578125" style="40"/>
    <col min="14343" max="14343" width="15" style="40" customWidth="1"/>
    <col min="14344" max="14598" width="11.42578125" style="40"/>
    <col min="14599" max="14599" width="15" style="40" customWidth="1"/>
    <col min="14600" max="14854" width="11.42578125" style="40"/>
    <col min="14855" max="14855" width="15" style="40" customWidth="1"/>
    <col min="14856" max="15110" width="11.42578125" style="40"/>
    <col min="15111" max="15111" width="15" style="40" customWidth="1"/>
    <col min="15112" max="15366" width="11.42578125" style="40"/>
    <col min="15367" max="15367" width="15" style="40" customWidth="1"/>
    <col min="15368" max="15622" width="11.42578125" style="40"/>
    <col min="15623" max="15623" width="15" style="40" customWidth="1"/>
    <col min="15624" max="15878" width="11.42578125" style="40"/>
    <col min="15879" max="15879" width="15" style="40" customWidth="1"/>
    <col min="15880" max="16134" width="11.42578125" style="40"/>
    <col min="16135" max="16135" width="15" style="40" customWidth="1"/>
    <col min="16136" max="16384" width="11.42578125" style="40"/>
  </cols>
  <sheetData>
    <row r="1" spans="1:9" ht="30" customHeight="1" x14ac:dyDescent="0.25">
      <c r="A1" s="252" t="s">
        <v>147</v>
      </c>
      <c r="B1" s="252"/>
      <c r="C1" s="252"/>
      <c r="D1" s="252"/>
      <c r="E1" s="252"/>
      <c r="F1" s="252"/>
      <c r="G1" s="252"/>
      <c r="H1" s="252"/>
      <c r="I1" s="253"/>
    </row>
    <row r="2" spans="1:9" ht="13.15" x14ac:dyDescent="0.25">
      <c r="A2" s="162" t="s">
        <v>125</v>
      </c>
    </row>
    <row r="5" spans="1:9" ht="13.15" x14ac:dyDescent="0.25">
      <c r="H5" s="163"/>
    </row>
    <row r="6" spans="1:9" ht="13.15" x14ac:dyDescent="0.25">
      <c r="H6" s="163"/>
    </row>
    <row r="18" spans="1:7" ht="13.15" x14ac:dyDescent="0.25">
      <c r="C18" s="40">
        <f>D18/1000</f>
        <v>0</v>
      </c>
    </row>
    <row r="21" spans="1:7" ht="31.5" customHeight="1" x14ac:dyDescent="0.25">
      <c r="A21" s="161" t="s">
        <v>126</v>
      </c>
    </row>
    <row r="22" spans="1:7" x14ac:dyDescent="0.2">
      <c r="A22" s="162" t="s">
        <v>127</v>
      </c>
    </row>
    <row r="23" spans="1:7" x14ac:dyDescent="0.2">
      <c r="A23" s="248" t="s">
        <v>128</v>
      </c>
      <c r="B23" s="249"/>
      <c r="C23" s="249"/>
      <c r="D23" s="249"/>
      <c r="E23" s="249"/>
      <c r="F23" s="249"/>
      <c r="G23" s="249"/>
    </row>
    <row r="24" spans="1:7" x14ac:dyDescent="0.2">
      <c r="A24" s="249"/>
      <c r="B24" s="249"/>
      <c r="C24" s="249"/>
      <c r="D24" s="249"/>
      <c r="E24" s="249"/>
      <c r="F24" s="249"/>
      <c r="G24" s="249"/>
    </row>
    <row r="25" spans="1:7" x14ac:dyDescent="0.2">
      <c r="A25" s="250" t="s">
        <v>149</v>
      </c>
      <c r="B25" s="251"/>
      <c r="C25" s="251"/>
      <c r="D25" s="251"/>
      <c r="E25" s="251"/>
      <c r="F25" s="251"/>
      <c r="G25" s="251"/>
    </row>
    <row r="26" spans="1:7" x14ac:dyDescent="0.2">
      <c r="A26" s="251"/>
      <c r="B26" s="251"/>
      <c r="C26" s="251"/>
      <c r="D26" s="251"/>
      <c r="E26" s="251"/>
      <c r="F26" s="251"/>
      <c r="G26" s="251"/>
    </row>
  </sheetData>
  <mergeCells count="3">
    <mergeCell ref="A23:G24"/>
    <mergeCell ref="A25:G26"/>
    <mergeCell ref="A1:I1"/>
  </mergeCell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2D050"/>
    <pageSetUpPr fitToPage="1"/>
  </sheetPr>
  <dimension ref="A1:D31"/>
  <sheetViews>
    <sheetView showGridLines="0" zoomScaleNormal="100" workbookViewId="0"/>
  </sheetViews>
  <sheetFormatPr baseColWidth="10" defaultRowHeight="11.25" x14ac:dyDescent="0.2"/>
  <cols>
    <col min="1" max="1" width="11.42578125" style="162"/>
    <col min="2" max="2" width="21.85546875" style="162" customWidth="1"/>
    <col min="3" max="257" width="11.42578125" style="162"/>
    <col min="258" max="258" width="21.85546875" style="162" customWidth="1"/>
    <col min="259" max="513" width="11.42578125" style="162"/>
    <col min="514" max="514" width="21.85546875" style="162" customWidth="1"/>
    <col min="515" max="769" width="11.42578125" style="162"/>
    <col min="770" max="770" width="21.85546875" style="162" customWidth="1"/>
    <col min="771" max="1025" width="11.42578125" style="162"/>
    <col min="1026" max="1026" width="21.85546875" style="162" customWidth="1"/>
    <col min="1027" max="1281" width="11.42578125" style="162"/>
    <col min="1282" max="1282" width="21.85546875" style="162" customWidth="1"/>
    <col min="1283" max="1537" width="11.42578125" style="162"/>
    <col min="1538" max="1538" width="21.85546875" style="162" customWidth="1"/>
    <col min="1539" max="1793" width="11.42578125" style="162"/>
    <col min="1794" max="1794" width="21.85546875" style="162" customWidth="1"/>
    <col min="1795" max="2049" width="11.42578125" style="162"/>
    <col min="2050" max="2050" width="21.85546875" style="162" customWidth="1"/>
    <col min="2051" max="2305" width="11.42578125" style="162"/>
    <col min="2306" max="2306" width="21.85546875" style="162" customWidth="1"/>
    <col min="2307" max="2561" width="11.42578125" style="162"/>
    <col min="2562" max="2562" width="21.85546875" style="162" customWidth="1"/>
    <col min="2563" max="2817" width="11.42578125" style="162"/>
    <col min="2818" max="2818" width="21.85546875" style="162" customWidth="1"/>
    <col min="2819" max="3073" width="11.42578125" style="162"/>
    <col min="3074" max="3074" width="21.85546875" style="162" customWidth="1"/>
    <col min="3075" max="3329" width="11.42578125" style="162"/>
    <col min="3330" max="3330" width="21.85546875" style="162" customWidth="1"/>
    <col min="3331" max="3585" width="11.42578125" style="162"/>
    <col min="3586" max="3586" width="21.85546875" style="162" customWidth="1"/>
    <col min="3587" max="3841" width="11.42578125" style="162"/>
    <col min="3842" max="3842" width="21.85546875" style="162" customWidth="1"/>
    <col min="3843" max="4097" width="11.42578125" style="162"/>
    <col min="4098" max="4098" width="21.85546875" style="162" customWidth="1"/>
    <col min="4099" max="4353" width="11.42578125" style="162"/>
    <col min="4354" max="4354" width="21.85546875" style="162" customWidth="1"/>
    <col min="4355" max="4609" width="11.42578125" style="162"/>
    <col min="4610" max="4610" width="21.85546875" style="162" customWidth="1"/>
    <col min="4611" max="4865" width="11.42578125" style="162"/>
    <col min="4866" max="4866" width="21.85546875" style="162" customWidth="1"/>
    <col min="4867" max="5121" width="11.42578125" style="162"/>
    <col min="5122" max="5122" width="21.85546875" style="162" customWidth="1"/>
    <col min="5123" max="5377" width="11.42578125" style="162"/>
    <col min="5378" max="5378" width="21.85546875" style="162" customWidth="1"/>
    <col min="5379" max="5633" width="11.42578125" style="162"/>
    <col min="5634" max="5634" width="21.85546875" style="162" customWidth="1"/>
    <col min="5635" max="5889" width="11.42578125" style="162"/>
    <col min="5890" max="5890" width="21.85546875" style="162" customWidth="1"/>
    <col min="5891" max="6145" width="11.42578125" style="162"/>
    <col min="6146" max="6146" width="21.85546875" style="162" customWidth="1"/>
    <col min="6147" max="6401" width="11.42578125" style="162"/>
    <col min="6402" max="6402" width="21.85546875" style="162" customWidth="1"/>
    <col min="6403" max="6657" width="11.42578125" style="162"/>
    <col min="6658" max="6658" width="21.85546875" style="162" customWidth="1"/>
    <col min="6659" max="6913" width="11.42578125" style="162"/>
    <col min="6914" max="6914" width="21.85546875" style="162" customWidth="1"/>
    <col min="6915" max="7169" width="11.42578125" style="162"/>
    <col min="7170" max="7170" width="21.85546875" style="162" customWidth="1"/>
    <col min="7171" max="7425" width="11.42578125" style="162"/>
    <col min="7426" max="7426" width="21.85546875" style="162" customWidth="1"/>
    <col min="7427" max="7681" width="11.42578125" style="162"/>
    <col min="7682" max="7682" width="21.85546875" style="162" customWidth="1"/>
    <col min="7683" max="7937" width="11.42578125" style="162"/>
    <col min="7938" max="7938" width="21.85546875" style="162" customWidth="1"/>
    <col min="7939" max="8193" width="11.42578125" style="162"/>
    <col min="8194" max="8194" width="21.85546875" style="162" customWidth="1"/>
    <col min="8195" max="8449" width="11.42578125" style="162"/>
    <col min="8450" max="8450" width="21.85546875" style="162" customWidth="1"/>
    <col min="8451" max="8705" width="11.42578125" style="162"/>
    <col min="8706" max="8706" width="21.85546875" style="162" customWidth="1"/>
    <col min="8707" max="8961" width="11.42578125" style="162"/>
    <col min="8962" max="8962" width="21.85546875" style="162" customWidth="1"/>
    <col min="8963" max="9217" width="11.42578125" style="162"/>
    <col min="9218" max="9218" width="21.85546875" style="162" customWidth="1"/>
    <col min="9219" max="9473" width="11.42578125" style="162"/>
    <col min="9474" max="9474" width="21.85546875" style="162" customWidth="1"/>
    <col min="9475" max="9729" width="11.42578125" style="162"/>
    <col min="9730" max="9730" width="21.85546875" style="162" customWidth="1"/>
    <col min="9731" max="9985" width="11.42578125" style="162"/>
    <col min="9986" max="9986" width="21.85546875" style="162" customWidth="1"/>
    <col min="9987" max="10241" width="11.42578125" style="162"/>
    <col min="10242" max="10242" width="21.85546875" style="162" customWidth="1"/>
    <col min="10243" max="10497" width="11.42578125" style="162"/>
    <col min="10498" max="10498" width="21.85546875" style="162" customWidth="1"/>
    <col min="10499" max="10753" width="11.42578125" style="162"/>
    <col min="10754" max="10754" width="21.85546875" style="162" customWidth="1"/>
    <col min="10755" max="11009" width="11.42578125" style="162"/>
    <col min="11010" max="11010" width="21.85546875" style="162" customWidth="1"/>
    <col min="11011" max="11265" width="11.42578125" style="162"/>
    <col min="11266" max="11266" width="21.85546875" style="162" customWidth="1"/>
    <col min="11267" max="11521" width="11.42578125" style="162"/>
    <col min="11522" max="11522" width="21.85546875" style="162" customWidth="1"/>
    <col min="11523" max="11777" width="11.42578125" style="162"/>
    <col min="11778" max="11778" width="21.85546875" style="162" customWidth="1"/>
    <col min="11779" max="12033" width="11.42578125" style="162"/>
    <col min="12034" max="12034" width="21.85546875" style="162" customWidth="1"/>
    <col min="12035" max="12289" width="11.42578125" style="162"/>
    <col min="12290" max="12290" width="21.85546875" style="162" customWidth="1"/>
    <col min="12291" max="12545" width="11.42578125" style="162"/>
    <col min="12546" max="12546" width="21.85546875" style="162" customWidth="1"/>
    <col min="12547" max="12801" width="11.42578125" style="162"/>
    <col min="12802" max="12802" width="21.85546875" style="162" customWidth="1"/>
    <col min="12803" max="13057" width="11.42578125" style="162"/>
    <col min="13058" max="13058" width="21.85546875" style="162" customWidth="1"/>
    <col min="13059" max="13313" width="11.42578125" style="162"/>
    <col min="13314" max="13314" width="21.85546875" style="162" customWidth="1"/>
    <col min="13315" max="13569" width="11.42578125" style="162"/>
    <col min="13570" max="13570" width="21.85546875" style="162" customWidth="1"/>
    <col min="13571" max="13825" width="11.42578125" style="162"/>
    <col min="13826" max="13826" width="21.85546875" style="162" customWidth="1"/>
    <col min="13827" max="14081" width="11.42578125" style="162"/>
    <col min="14082" max="14082" width="21.85546875" style="162" customWidth="1"/>
    <col min="14083" max="14337" width="11.42578125" style="162"/>
    <col min="14338" max="14338" width="21.85546875" style="162" customWidth="1"/>
    <col min="14339" max="14593" width="11.42578125" style="162"/>
    <col min="14594" max="14594" width="21.85546875" style="162" customWidth="1"/>
    <col min="14595" max="14849" width="11.42578125" style="162"/>
    <col min="14850" max="14850" width="21.85546875" style="162" customWidth="1"/>
    <col min="14851" max="15105" width="11.42578125" style="162"/>
    <col min="15106" max="15106" width="21.85546875" style="162" customWidth="1"/>
    <col min="15107" max="15361" width="11.42578125" style="162"/>
    <col min="15362" max="15362" width="21.85546875" style="162" customWidth="1"/>
    <col min="15363" max="15617" width="11.42578125" style="162"/>
    <col min="15618" max="15618" width="21.85546875" style="162" customWidth="1"/>
    <col min="15619" max="15873" width="11.42578125" style="162"/>
    <col min="15874" max="15874" width="21.85546875" style="162" customWidth="1"/>
    <col min="15875" max="16129" width="11.42578125" style="162"/>
    <col min="16130" max="16130" width="21.85546875" style="162" customWidth="1"/>
    <col min="16131" max="16384" width="11.42578125" style="162"/>
  </cols>
  <sheetData>
    <row r="1" spans="1:4" x14ac:dyDescent="0.2">
      <c r="A1" s="162" t="s">
        <v>148</v>
      </c>
    </row>
    <row r="2" spans="1:4" x14ac:dyDescent="0.2">
      <c r="A2" s="168" t="s">
        <v>130</v>
      </c>
      <c r="B2" s="168" t="s">
        <v>146</v>
      </c>
      <c r="C2" s="168"/>
      <c r="D2" s="168"/>
    </row>
    <row r="3" spans="1:4" x14ac:dyDescent="0.2">
      <c r="A3" s="168" t="s">
        <v>131</v>
      </c>
      <c r="B3" s="168" t="s">
        <v>132</v>
      </c>
      <c r="C3" s="168" t="s">
        <v>150</v>
      </c>
      <c r="D3" s="168"/>
    </row>
    <row r="4" spans="1:4" x14ac:dyDescent="0.2">
      <c r="A4" s="168">
        <v>1998</v>
      </c>
      <c r="B4" s="169">
        <v>6.6</v>
      </c>
      <c r="C4" s="168"/>
      <c r="D4" s="168"/>
    </row>
    <row r="5" spans="1:4" x14ac:dyDescent="0.2">
      <c r="A5" s="168">
        <f t="shared" ref="A5:A14" si="0">A4+1</f>
        <v>1999</v>
      </c>
      <c r="B5" s="169">
        <v>5</v>
      </c>
      <c r="C5" s="168"/>
      <c r="D5" s="168"/>
    </row>
    <row r="6" spans="1:4" x14ac:dyDescent="0.2">
      <c r="A6" s="168">
        <f t="shared" si="0"/>
        <v>2000</v>
      </c>
      <c r="B6" s="169">
        <v>5.4</v>
      </c>
      <c r="C6" s="168"/>
      <c r="D6" s="168"/>
    </row>
    <row r="7" spans="1:4" x14ac:dyDescent="0.2">
      <c r="A7" s="168">
        <f t="shared" si="0"/>
        <v>2001</v>
      </c>
      <c r="B7" s="169">
        <v>13.7</v>
      </c>
      <c r="C7" s="168"/>
      <c r="D7" s="168"/>
    </row>
    <row r="8" spans="1:4" x14ac:dyDescent="0.2">
      <c r="A8" s="168">
        <f t="shared" si="0"/>
        <v>2002</v>
      </c>
      <c r="B8" s="169">
        <v>17.2</v>
      </c>
      <c r="C8" s="168"/>
      <c r="D8" s="168"/>
    </row>
    <row r="9" spans="1:4" x14ac:dyDescent="0.2">
      <c r="A9" s="168">
        <f t="shared" si="0"/>
        <v>2003</v>
      </c>
      <c r="B9" s="169">
        <v>-1</v>
      </c>
      <c r="C9" s="168"/>
      <c r="D9" s="168"/>
    </row>
    <row r="10" spans="1:4" x14ac:dyDescent="0.2">
      <c r="A10" s="168">
        <f t="shared" si="0"/>
        <v>2004</v>
      </c>
      <c r="B10" s="169">
        <v>-4.5</v>
      </c>
      <c r="C10" s="168"/>
      <c r="D10" s="168"/>
    </row>
    <row r="11" spans="1:4" x14ac:dyDescent="0.2">
      <c r="A11" s="168">
        <f t="shared" si="0"/>
        <v>2005</v>
      </c>
      <c r="B11" s="169">
        <v>-7.4</v>
      </c>
      <c r="C11" s="168"/>
      <c r="D11" s="168"/>
    </row>
    <row r="12" spans="1:4" x14ac:dyDescent="0.2">
      <c r="A12" s="168">
        <f t="shared" si="0"/>
        <v>2006</v>
      </c>
      <c r="B12" s="168"/>
      <c r="C12" s="169">
        <f t="shared" ref="C12:C24" si="1">D12/1000</f>
        <v>-9.8650000000000002</v>
      </c>
      <c r="D12" s="170">
        <v>-9865</v>
      </c>
    </row>
    <row r="13" spans="1:4" x14ac:dyDescent="0.2">
      <c r="A13" s="168">
        <f t="shared" si="0"/>
        <v>2007</v>
      </c>
      <c r="B13" s="168"/>
      <c r="C13" s="169">
        <f t="shared" si="1"/>
        <v>-11.244</v>
      </c>
      <c r="D13" s="170">
        <v>-11244</v>
      </c>
    </row>
    <row r="14" spans="1:4" x14ac:dyDescent="0.2">
      <c r="A14" s="168">
        <f t="shared" si="0"/>
        <v>2008</v>
      </c>
      <c r="B14" s="168"/>
      <c r="C14" s="169">
        <f t="shared" si="1"/>
        <v>-22.920999999999999</v>
      </c>
      <c r="D14" s="170">
        <v>-22921</v>
      </c>
    </row>
    <row r="15" spans="1:4" x14ac:dyDescent="0.2">
      <c r="A15" s="168">
        <v>2009</v>
      </c>
      <c r="B15" s="168"/>
      <c r="C15" s="169">
        <f t="shared" si="1"/>
        <v>-30.626999999999999</v>
      </c>
      <c r="D15" s="170">
        <v>-30627</v>
      </c>
    </row>
    <row r="16" spans="1:4" x14ac:dyDescent="0.2">
      <c r="A16" s="168">
        <v>2010</v>
      </c>
      <c r="B16" s="168"/>
      <c r="C16" s="169">
        <f t="shared" si="1"/>
        <v>-33.749000000000002</v>
      </c>
      <c r="D16" s="170">
        <v>-33749</v>
      </c>
    </row>
    <row r="17" spans="1:4" x14ac:dyDescent="0.2">
      <c r="A17" s="168">
        <v>2011</v>
      </c>
      <c r="B17" s="168"/>
      <c r="C17" s="169">
        <f t="shared" si="1"/>
        <v>-31.538</v>
      </c>
      <c r="D17" s="170">
        <v>-31538</v>
      </c>
    </row>
    <row r="18" spans="1:4" x14ac:dyDescent="0.2">
      <c r="A18" s="168">
        <v>2012</v>
      </c>
      <c r="B18" s="168"/>
      <c r="C18" s="169">
        <f t="shared" si="1"/>
        <v>-30.401</v>
      </c>
      <c r="D18" s="170">
        <v>-30401</v>
      </c>
    </row>
    <row r="19" spans="1:4" x14ac:dyDescent="0.2">
      <c r="A19" s="171">
        <v>2013</v>
      </c>
      <c r="B19" s="168"/>
      <c r="C19" s="169">
        <f>D19/1000</f>
        <v>-1.2869999999999999</v>
      </c>
      <c r="D19" s="170">
        <v>-1287</v>
      </c>
    </row>
    <row r="20" spans="1:4" x14ac:dyDescent="0.2">
      <c r="A20" s="168">
        <v>2014</v>
      </c>
      <c r="B20" s="168"/>
      <c r="C20" s="169">
        <f t="shared" si="1"/>
        <v>-2.1440000000000001</v>
      </c>
      <c r="D20" s="170">
        <v>-2144</v>
      </c>
    </row>
    <row r="21" spans="1:4" x14ac:dyDescent="0.2">
      <c r="A21" s="168">
        <v>2015</v>
      </c>
      <c r="B21" s="168"/>
      <c r="C21" s="169">
        <f t="shared" si="1"/>
        <v>-1.177</v>
      </c>
      <c r="D21" s="170">
        <v>-1177</v>
      </c>
    </row>
    <row r="22" spans="1:4" x14ac:dyDescent="0.2">
      <c r="A22" s="168">
        <v>2016</v>
      </c>
      <c r="B22" s="168"/>
      <c r="C22" s="169">
        <f t="shared" si="1"/>
        <v>4.819</v>
      </c>
      <c r="D22" s="170">
        <f>4819</f>
        <v>4819</v>
      </c>
    </row>
    <row r="23" spans="1:4" x14ac:dyDescent="0.2">
      <c r="A23" s="168">
        <v>2017</v>
      </c>
      <c r="B23" s="168"/>
      <c r="C23" s="169">
        <f t="shared" si="1"/>
        <v>12.406000000000001</v>
      </c>
      <c r="D23" s="170">
        <v>12406</v>
      </c>
    </row>
    <row r="24" spans="1:4" x14ac:dyDescent="0.2">
      <c r="A24" s="168">
        <v>2018</v>
      </c>
      <c r="B24" s="168"/>
      <c r="C24" s="169">
        <f t="shared" si="1"/>
        <v>8.7119999999999997</v>
      </c>
      <c r="D24" s="170">
        <v>8712</v>
      </c>
    </row>
    <row r="25" spans="1:4" x14ac:dyDescent="0.2">
      <c r="A25" s="168">
        <v>2019</v>
      </c>
      <c r="B25" s="168"/>
      <c r="C25" s="169">
        <f>D25/1000</f>
        <v>-2.052</v>
      </c>
      <c r="D25" s="170">
        <v>-2052</v>
      </c>
    </row>
    <row r="26" spans="1:4" x14ac:dyDescent="0.2">
      <c r="A26" s="168">
        <v>2020</v>
      </c>
      <c r="B26" s="168"/>
      <c r="C26" s="169">
        <f>D26/1000</f>
        <v>-1.591</v>
      </c>
      <c r="D26" s="170">
        <v>-1591</v>
      </c>
    </row>
    <row r="27" spans="1:4" ht="12" thickBot="1" x14ac:dyDescent="0.25">
      <c r="A27" s="168">
        <v>2021</v>
      </c>
      <c r="B27" s="168"/>
      <c r="C27" s="169">
        <f>D27/1000</f>
        <v>0.434</v>
      </c>
      <c r="D27" s="129">
        <v>434</v>
      </c>
    </row>
    <row r="28" spans="1:4" x14ac:dyDescent="0.2">
      <c r="A28" s="161" t="s">
        <v>123</v>
      </c>
    </row>
    <row r="29" spans="1:4" x14ac:dyDescent="0.2">
      <c r="A29" s="162" t="s">
        <v>133</v>
      </c>
    </row>
    <row r="30" spans="1:4" x14ac:dyDescent="0.2">
      <c r="A30" s="162" t="s">
        <v>134</v>
      </c>
    </row>
    <row r="31" spans="1:4" x14ac:dyDescent="0.2">
      <c r="A31" s="162" t="s">
        <v>129</v>
      </c>
    </row>
  </sheetData>
  <pageMargins left="0.78740157499999996" right="0.78740157499999996" top="0.984251969" bottom="0.984251969" header="0.4921259845" footer="0.4921259845"/>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SOMMAIRE</vt:lpstr>
      <vt:lpstr>schéma commentaire FT 1.4</vt:lpstr>
      <vt:lpstr>Figure 1.4-1 </vt:lpstr>
      <vt:lpstr>Figure 1.4-2</vt:lpstr>
      <vt:lpstr>Figure 1.4-3 </vt:lpstr>
      <vt:lpstr>Figure 1.4-4 </vt:lpstr>
      <vt:lpstr> Figure 1.4-5</vt:lpstr>
      <vt:lpstr>Figure 1.4-6 </vt:lpstr>
      <vt:lpstr>Sources figure 1.4-6 </vt:lpstr>
      <vt:lpstr>Figure 1.4-7 </vt:lpstr>
      <vt:lpstr>'Figure 1.4-1 '!Zone_d_impression</vt:lpstr>
      <vt:lpstr>'Figure 1.4-3 '!Zone_d_impression</vt:lpstr>
      <vt:lpstr>'Figure 1.4-4 '!Zone_d_impression</vt:lpstr>
      <vt:lpstr>'Figure 1.4-6 '!Zone_d_impression</vt:lpstr>
      <vt:lpstr>'schéma commentaire FT 1.4'!Zone_d_impression</vt:lpstr>
      <vt:lpstr>'Sources figure 1.4-6 '!Zone_d_impression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2021-09-14T14:45:52Z</dcterms:modified>
</cp:coreProperties>
</file>