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DGAFP_PUBLIC\DOSSIERS_TEMPORAIRES\RAEFP\RA 2021\Fichiers Excel BDS -ex FT\FT2\"/>
    </mc:Choice>
  </mc:AlternateContent>
  <bookViews>
    <workbookView xWindow="0" yWindow="0" windowWidth="25200" windowHeight="11985"/>
  </bookViews>
  <sheets>
    <sheet name="SOMMAIRE" sheetId="11" r:id="rId1"/>
    <sheet name="2.9-1" sheetId="1" r:id="rId2"/>
    <sheet name="F 2.9-2" sheetId="2" r:id="rId3"/>
    <sheet name="F 2.9-3" sheetId="3" r:id="rId4"/>
    <sheet name="F 2.9-4" sheetId="4" r:id="rId5"/>
    <sheet name="S F 2.9-4" sheetId="5" r:id="rId6"/>
    <sheet name="F 2.9-5" sheetId="6" r:id="rId7"/>
    <sheet name="S F 2.9-5" sheetId="7" r:id="rId8"/>
    <sheet name="F 2.9-3 complément sexe" sheetId="8" r:id="rId9"/>
    <sheet name="F 2.9-3 complément handicap" sheetId="9" r:id="rId10"/>
    <sheet name="F 2.9-3 complément bénéficiaire" sheetId="10" r:id="rId11"/>
  </sheets>
  <externalReferences>
    <externalReference r:id="rId12"/>
  </externalReferences>
  <definedNames>
    <definedName name="_xlnm.Print_Area" localSheetId="2">'F 2.9-2'!$A$1:$L$19</definedName>
    <definedName name="_xlnm.Print_Area" localSheetId="3">'F 2.9-3'!$A$1:$M$46</definedName>
    <definedName name="_xlnm.Print_Area" localSheetId="10">'F 2.9-3 complément bénéficiaire'!$A$1:$Q$40</definedName>
    <definedName name="_xlnm.Print_Area" localSheetId="9">'F 2.9-3 complément handicap'!$A$1:$M$42</definedName>
    <definedName name="_xlnm.Print_Area" localSheetId="8">'F 2.9-3 complément sexe'!$A$1:$M$75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0" i="9" l="1"/>
  <c r="Z39" i="9"/>
  <c r="Z38" i="9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7" i="9"/>
  <c r="Z6" i="9"/>
  <c r="Z5" i="9"/>
  <c r="H5" i="1" l="1"/>
  <c r="H6" i="1"/>
  <c r="H7" i="1"/>
  <c r="H4" i="1"/>
  <c r="I5" i="1"/>
  <c r="C7" i="1"/>
  <c r="G7" i="1" l="1"/>
  <c r="F7" i="1"/>
  <c r="I6" i="1" l="1"/>
  <c r="I4" i="1"/>
  <c r="I7" i="1" l="1"/>
</calcChain>
</file>

<file path=xl/sharedStrings.xml><?xml version="1.0" encoding="utf-8"?>
<sst xmlns="http://schemas.openxmlformats.org/spreadsheetml/2006/main" count="357" uniqueCount="141">
  <si>
    <t/>
  </si>
  <si>
    <t>Total</t>
  </si>
  <si>
    <t>Source : Siasp, Insee. Traitement DGAFP - Département des études, des statistiques et des systèmes d'information.</t>
  </si>
  <si>
    <t>Champ : Emplois principaux, tous statuts, situés en métropole et DOM (hors Mayotte), hors COM et étranger. Hors bénéficiaires de contrats aidés.</t>
  </si>
  <si>
    <t>Fonction publique territoriale</t>
  </si>
  <si>
    <t>Fonction publique hospitalière</t>
  </si>
  <si>
    <r>
      <rPr>
        <b/>
        <sz val="8"/>
        <rFont val="Calibri"/>
        <family val="2"/>
      </rPr>
      <t>É</t>
    </r>
    <r>
      <rPr>
        <b/>
        <sz val="8"/>
        <rFont val="Arial"/>
        <family val="2"/>
      </rPr>
      <t>volution (en %)</t>
    </r>
  </si>
  <si>
    <t>Effectifs</t>
  </si>
  <si>
    <t>Figure 2.9-1 : Effectifs physiques au 31 décembre des apprentis dans les trois versants de la fonction publique</t>
  </si>
  <si>
    <t>2018/2017</t>
  </si>
  <si>
    <t>2019/2018</t>
  </si>
  <si>
    <t>Fonction publique de l'État</t>
  </si>
  <si>
    <t>(1) Sur 2018, suite à un changement de méthode, certains postes d'apprentis deviennent "non-annexe" et rentrent dans le champ de ce tableau, ce qui cause une rupture de série par rapport au RA précédent.</t>
  </si>
  <si>
    <r>
      <t>(RA2020)
2018</t>
    </r>
    <r>
      <rPr>
        <b/>
        <vertAlign val="superscript"/>
        <sz val="8"/>
        <rFont val="Arial, Helvetica, sans-serif"/>
      </rPr>
      <t>(1)</t>
    </r>
  </si>
  <si>
    <t>(RA2021)
2018</t>
  </si>
  <si>
    <t>Figure 2.9-2 : Entrées en contrat d'apprentissage dans la fonction publique par versant et catégorie d'employeur</t>
  </si>
  <si>
    <r>
      <t>2019</t>
    </r>
    <r>
      <rPr>
        <b/>
        <vertAlign val="superscript"/>
        <sz val="9"/>
        <color theme="1"/>
        <rFont val="Calibri"/>
        <family val="2"/>
        <scheme val="minor"/>
      </rPr>
      <t>(2)</t>
    </r>
  </si>
  <si>
    <t>Évolution 2019/2018
(en %)</t>
  </si>
  <si>
    <t>Part (en %)</t>
  </si>
  <si>
    <t>FPE</t>
  </si>
  <si>
    <t>Ministères</t>
  </si>
  <si>
    <t>EPA sous tutelle des ministères</t>
  </si>
  <si>
    <t>FPT</t>
  </si>
  <si>
    <t>Communes</t>
  </si>
  <si>
    <t>Départements</t>
  </si>
  <si>
    <t>Régions</t>
  </si>
  <si>
    <t>Établissements départementaux</t>
  </si>
  <si>
    <t>Établissements communaux</t>
  </si>
  <si>
    <t>Établissements intercommunaux</t>
  </si>
  <si>
    <t>Autres EPA locaux</t>
  </si>
  <si>
    <t>FPH</t>
  </si>
  <si>
    <t>-</t>
  </si>
  <si>
    <t>Ensemble FP</t>
  </si>
  <si>
    <t>Source : Fichiers de gestion des contrats d'apprentissage - Ari@ne - Données DGEFP-DARES. Traitement DGAFP - SDessi.</t>
  </si>
  <si>
    <t>Champ : France entière.</t>
  </si>
  <si>
    <t>(1) Données révisées.</t>
  </si>
  <si>
    <t>(2) Données semi-définitives.</t>
  </si>
  <si>
    <t>Lecture : Parmi les nouveaux apprentis recrutés dans la FPE en 2019, 35,5 % l'ont été par les EPA.</t>
  </si>
  <si>
    <r>
      <t>2018</t>
    </r>
    <r>
      <rPr>
        <b/>
        <vertAlign val="superscript"/>
        <sz val="9"/>
        <color theme="1"/>
        <rFont val="Calibri"/>
        <family val="2"/>
        <scheme val="minor"/>
      </rPr>
      <t>(1)</t>
    </r>
  </si>
  <si>
    <t>Sexe</t>
  </si>
  <si>
    <t>Hommes</t>
  </si>
  <si>
    <t>Femmes</t>
  </si>
  <si>
    <t>Âge</t>
  </si>
  <si>
    <t>15 ans</t>
  </si>
  <si>
    <t>16 ans</t>
  </si>
  <si>
    <t>17 ans</t>
  </si>
  <si>
    <t>18 ans</t>
  </si>
  <si>
    <t>19 ans</t>
  </si>
  <si>
    <t>20 ans</t>
  </si>
  <si>
    <t>21 ans</t>
  </si>
  <si>
    <t>22 à 25 ans</t>
  </si>
  <si>
    <t>26 ans et plus</t>
  </si>
  <si>
    <t>Âge moyen des apprentis</t>
  </si>
  <si>
    <t>Niveau de diplôme ou titre le plus élevé</t>
  </si>
  <si>
    <t>Diplôme ou titre de niveau bac +5 et plus</t>
  </si>
  <si>
    <t>Diplôme ou titre de niveau bac +3 et 4</t>
  </si>
  <si>
    <t>Diplôme ou titre de niveau bac +2</t>
  </si>
  <si>
    <t>Diplôme ou titre de niveau bac</t>
  </si>
  <si>
    <t>Diplôme ou titre de niveau brevet, CAP/BEP</t>
  </si>
  <si>
    <t>Aucun diplôme ni titre</t>
  </si>
  <si>
    <t>Niveau de formation préparée</t>
  </si>
  <si>
    <t>Durée du contrat</t>
  </si>
  <si>
    <t>12 mois et moins</t>
  </si>
  <si>
    <t>13 à 24 mois</t>
  </si>
  <si>
    <t>Plus de 24 mois</t>
  </si>
  <si>
    <t>Situation avant le contrat</t>
  </si>
  <si>
    <t>Scolarité</t>
  </si>
  <si>
    <t>En apprentissage</t>
  </si>
  <si>
    <t>Demandeur d'emploi</t>
  </si>
  <si>
    <t>Salarié</t>
  </si>
  <si>
    <t>Autres</t>
  </si>
  <si>
    <t>(*) Ce tableau est complété sur le site internet avec une version par sexe et pour les seuls apprentis en situation de handicap.</t>
  </si>
  <si>
    <t>Lecture : En 2019, dans la FPE, 49,3 % des nouveaux apprentis des hommes et 50,7 % des femmes. Leur âge moyen est de 21,3 ans et 32,7 % ont entre 22 et 25 ans.</t>
  </si>
  <si>
    <t>Lecture : Parmi l'ensemble des apprentis embauchés par la FPE en 2019, 2,0 % sont en situation de handicap.</t>
  </si>
  <si>
    <t>Apprentis en situation de handicap</t>
  </si>
  <si>
    <t>Lecture : Parmi l'ensemble des apprentis embauchés par la FPE en 2019, 2,5 % travaillent sur machines dangereuses ou sont exposés à des risques particuliers.</t>
  </si>
  <si>
    <r>
      <t>Source Figure 2.9-5 : Part des bénéficiaires des nouveaux contrats d'apprentissage dans la fonction publique en situation de handicap et sur travaux dangereux</t>
    </r>
    <r>
      <rPr>
        <b/>
        <vertAlign val="superscript"/>
        <sz val="10"/>
        <color theme="1"/>
        <rFont val="Calibri"/>
        <family val="2"/>
        <scheme val="minor"/>
      </rPr>
      <t xml:space="preserve"> 
</t>
    </r>
    <r>
      <rPr>
        <sz val="10"/>
        <color theme="1"/>
        <rFont val="Calibri"/>
        <family val="2"/>
        <scheme val="minor"/>
      </rPr>
      <t>(en %)</t>
    </r>
  </si>
  <si>
    <t>Apprentis sur travaux dangereux</t>
  </si>
  <si>
    <t>Lecture : Parmi l'ensemble des femmes entrées en apprentissage dans la FPE en 2019, 10,3 % ont 26 ans et plus.</t>
  </si>
  <si>
    <t>Lecture : Parmi l'ensemble des apprentis en situation de handicap entrés en apprentissage dans la FPE en 2019, 41,4 % sont des hommes.</t>
  </si>
  <si>
    <r>
      <t>2018</t>
    </r>
    <r>
      <rPr>
        <b/>
        <vertAlign val="superscript"/>
        <sz val="9"/>
        <color theme="1"/>
        <rFont val="Calibri"/>
        <family val="2"/>
        <scheme val="minor"/>
      </rPr>
      <t>(3)</t>
    </r>
  </si>
  <si>
    <r>
      <t>2019</t>
    </r>
    <r>
      <rPr>
        <b/>
        <vertAlign val="superscript"/>
        <sz val="9"/>
        <color theme="1"/>
        <rFont val="Calibri"/>
        <family val="2"/>
        <scheme val="minor"/>
      </rPr>
      <t>(4)</t>
    </r>
  </si>
  <si>
    <t>Nationalité</t>
  </si>
  <si>
    <t>Francaise</t>
  </si>
  <si>
    <t>Union européenne</t>
  </si>
  <si>
    <t>Hors Union européenne</t>
  </si>
  <si>
    <t>Région d'apprentissage</t>
  </si>
  <si>
    <t>Alsace-Champagne-Ardenne-Lorraine</t>
  </si>
  <si>
    <t>Aquitaine-Limousin-Poitou-Charentes</t>
  </si>
  <si>
    <t>Auvergne-Rhône-Alpes</t>
  </si>
  <si>
    <t>Bourgogne-Franche-Comté</t>
  </si>
  <si>
    <t>Bretagne</t>
  </si>
  <si>
    <t>Centre-Val de Loire</t>
  </si>
  <si>
    <t>Corse</t>
  </si>
  <si>
    <t>Île-de-France</t>
  </si>
  <si>
    <t>Languedoc-Roussillon-Midi-Pyrénées</t>
  </si>
  <si>
    <t>Nord-Pas-de-Calais-Picardie</t>
  </si>
  <si>
    <t>Normandie</t>
  </si>
  <si>
    <t>Pays de la Loire</t>
  </si>
  <si>
    <t>Provence-Alpes-Côte d'Azur</t>
  </si>
  <si>
    <t>Guadeloupe</t>
  </si>
  <si>
    <t>Martinique</t>
  </si>
  <si>
    <t>Guyane</t>
  </si>
  <si>
    <t>La Réunion</t>
  </si>
  <si>
    <r>
      <t>Spécialité de la formation préparée</t>
    </r>
    <r>
      <rPr>
        <b/>
        <vertAlign val="superscript"/>
        <sz val="9"/>
        <color theme="1"/>
        <rFont val="Calibri"/>
        <family val="2"/>
        <scheme val="minor"/>
      </rPr>
      <t>(1)</t>
    </r>
  </si>
  <si>
    <r>
      <t>Domaines disciplinaires</t>
    </r>
    <r>
      <rPr>
        <vertAlign val="superscript"/>
        <sz val="9"/>
        <rFont val="Calibri"/>
        <family val="2"/>
        <scheme val="minor"/>
      </rPr>
      <t>(2)</t>
    </r>
  </si>
  <si>
    <t>Domaines de la production</t>
  </si>
  <si>
    <t>agriculture, pêche, forêt et espaces verts</t>
  </si>
  <si>
    <t>transformations</t>
  </si>
  <si>
    <t>génie civil, construction et bois</t>
  </si>
  <si>
    <t>matériaux souples</t>
  </si>
  <si>
    <t>mécanique, électricité, électronique</t>
  </si>
  <si>
    <t>Domaines des services</t>
  </si>
  <si>
    <t>dont : spécialités plurivalentes des services</t>
  </si>
  <si>
    <t>échanges et gestion</t>
  </si>
  <si>
    <t>communication et information</t>
  </si>
  <si>
    <t>services aux personnes (y compris santé)</t>
  </si>
  <si>
    <t>services à la collectivité</t>
  </si>
  <si>
    <t>(1) La spécialité de la formation préparée s'appuie sur la nomenclature des spécialités de formation (NSF, Insee).</t>
  </si>
  <si>
    <t>(2) Mathématiques et sciences, sciences humaines et droit, lettres et arts.</t>
  </si>
  <si>
    <t>(3) Données révisées.</t>
  </si>
  <si>
    <t>(4) Données semi-définitives.</t>
  </si>
  <si>
    <t>Lecture : En 2019, dans la FPE, 44,0 % des nouveaux apprentis ont effectué leur apprentissage en Île-de-France.</t>
  </si>
  <si>
    <r>
      <t>2018</t>
    </r>
    <r>
      <rPr>
        <b/>
        <vertAlign val="superscript"/>
        <sz val="8"/>
        <color rgb="FF000000"/>
        <rFont val="Arial"/>
        <family val="2"/>
      </rPr>
      <t>(1)</t>
    </r>
  </si>
  <si>
    <r>
      <t>2019</t>
    </r>
    <r>
      <rPr>
        <b/>
        <vertAlign val="superscript"/>
        <sz val="8"/>
        <color theme="1"/>
        <rFont val="Arial"/>
        <family val="2"/>
      </rPr>
      <t>(2)</t>
    </r>
  </si>
  <si>
    <r>
      <t>Figure 2.9-3 : Caractéristiques des bénéficiaires des nouveaux contrats d'apprentissage dans la fonction publique</t>
    </r>
    <r>
      <rPr>
        <b/>
        <vertAlign val="superscript"/>
        <sz val="10"/>
        <color rgb="FF000000"/>
        <rFont val="Arial"/>
        <family val="2"/>
      </rPr>
      <t>(*)</t>
    </r>
    <r>
      <rPr>
        <b/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(en %)</t>
    </r>
  </si>
  <si>
    <r>
      <t>Figure 2.9-4 : Part des bénéficiaires des nouveaux contrats d'apprentissage dans la fonction publique 
en situation de handicap</t>
    </r>
    <r>
      <rPr>
        <b/>
        <vertAlign val="superscript"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(en %)</t>
    </r>
  </si>
  <si>
    <r>
      <t>Source Figure 2.9-4 : Part des bénéficiaires des nouveaux contrats d'apprentissage dans la fonction publique 
en situation de handicap</t>
    </r>
    <r>
      <rPr>
        <b/>
        <vertAlign val="superscript"/>
        <sz val="10"/>
        <color theme="1"/>
        <rFont val="Arial"/>
        <family val="2"/>
      </rPr>
      <t xml:space="preserve"> 
</t>
    </r>
    <r>
      <rPr>
        <sz val="10"/>
        <color theme="1"/>
        <rFont val="Arial"/>
        <family val="2"/>
      </rPr>
      <t>(en %)</t>
    </r>
  </si>
  <si>
    <r>
      <t>Figure 2.9-5 : Part des bénéficiaires des nouveaux contrats d'apprentissage dans la fonction publique 
sur travaux dangereux</t>
    </r>
    <r>
      <rPr>
        <b/>
        <vertAlign val="superscript"/>
        <sz val="10"/>
        <color theme="1"/>
        <rFont val="Arial"/>
        <family val="2"/>
      </rPr>
      <t xml:space="preserve"> 
</t>
    </r>
    <r>
      <rPr>
        <sz val="10"/>
        <color theme="1"/>
        <rFont val="Arial"/>
        <family val="2"/>
      </rPr>
      <t>(en %)</t>
    </r>
  </si>
  <si>
    <r>
      <t xml:space="preserve">Figure 2.9-6 : Caractéristiques des bénéficiaires des nouveaux contrats d'apprentissage dans la fonction publique selon le sexe 
</t>
    </r>
    <r>
      <rPr>
        <sz val="10"/>
        <color rgb="FF000000"/>
        <rFont val="Arial"/>
        <family val="2"/>
      </rPr>
      <t>(en %)</t>
    </r>
  </si>
  <si>
    <r>
      <t xml:space="preserve">Figure 2.9-7 : Caractéristiques des bénéficiaires des nouveaux contrats d'apprentissage dans la fonction publique en situation de handicap 
</t>
    </r>
    <r>
      <rPr>
        <sz val="10"/>
        <color rgb="FF000000"/>
        <rFont val="Arial"/>
        <family val="2"/>
      </rPr>
      <t>(en %)</t>
    </r>
  </si>
  <si>
    <r>
      <t xml:space="preserve">Figure 2.9-8 : Autres caractéristiques des bénéficiaires des nouveaux contrats d'apprentissage dans la fonction publique 
</t>
    </r>
    <r>
      <rPr>
        <sz val="10"/>
        <color rgb="FF000000"/>
        <rFont val="Arial"/>
        <family val="2"/>
      </rPr>
      <t>(en %)</t>
    </r>
  </si>
  <si>
    <t>dont : spécialités pluritechnologiques de production</t>
  </si>
  <si>
    <t>Figure 2.9-3 : Caractéristiques des bénéficiaires des nouveaux contrats d'apprentissage dans la fonction publique(*)
(en %)</t>
  </si>
  <si>
    <t>Source Figure 2.9-4 : Part des bénéficiaires des nouveaux contrats d'apprentissage dans la fonction publique 
en situation de handicap 
(en %)</t>
  </si>
  <si>
    <t>Source Figure 2.9-5 : Part des bénéficiaires des nouveaux contrats d'apprentissage dans la fonction publique en situation de handicap et sur travaux dangereux 
(en %)</t>
  </si>
  <si>
    <t>Figure 2.9-6 : Caractéristiques des bénéficiaires des nouveaux contrats d'apprentissage dans la fonction publique selon le sexe 
(en %)</t>
  </si>
  <si>
    <t>Figure 2.9-7 : Caractéristiques des bénéficiaires des nouveaux contrats d'apprentissage dans la fonction publique en situation de handicap 
(en %)</t>
  </si>
  <si>
    <t>Figure 2.9-8 : Autres caractéristiques des bénéficiaires des nouveaux contrats d'apprentissage dans la fonction publique 
(en %)</t>
  </si>
  <si>
    <t>Figure 2.9-4 : Part des bénéficiaires des nouveaux contrats d'apprentissage dans la fonction publique en situation de handicap</t>
  </si>
  <si>
    <t xml:space="preserve">Figure 2.9-5 : Part des bénéficiaires des nouveaux contrats d'apprentissage dans la fonction publique sur travaux dangereux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</si>
</sst>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5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name val="Arial, Helvetica, sans-serif"/>
    </font>
    <font>
      <sz val="8"/>
      <color indexed="56"/>
      <name val="Arial, Helvetica, sans-serif"/>
    </font>
    <font>
      <i/>
      <sz val="8"/>
      <name val="Arial, Helvetica, sans-serif"/>
    </font>
    <font>
      <i/>
      <sz val="8"/>
      <color indexed="8"/>
      <name val="Arial, Helvetica, sans-serif"/>
    </font>
    <font>
      <b/>
      <sz val="8"/>
      <color indexed="8"/>
      <name val="Arial, Helvetica, sans-serif"/>
    </font>
    <font>
      <i/>
      <sz val="8"/>
      <name val="Arial"/>
      <family val="2"/>
    </font>
    <font>
      <sz val="8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vertAlign val="superscript"/>
      <sz val="8"/>
      <name val="Arial, Helvetica, sans-serif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vertAlign val="superscript"/>
      <sz val="10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thin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243">
    <xf numFmtId="0" fontId="0" fillId="0" borderId="0" xfId="0"/>
    <xf numFmtId="0" fontId="2" fillId="2" borderId="0" xfId="0" applyNumberFormat="1" applyFont="1" applyFill="1" applyBorder="1" applyAlignment="1" applyProtection="1">
      <alignment horizontal="left"/>
    </xf>
    <xf numFmtId="0" fontId="3" fillId="2" borderId="2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2" fillId="2" borderId="8" xfId="0" applyNumberFormat="1" applyFont="1" applyFill="1" applyBorder="1" applyAlignment="1" applyProtection="1">
      <alignment horizontal="center" wrapText="1"/>
    </xf>
    <xf numFmtId="0" fontId="7" fillId="2" borderId="9" xfId="0" applyNumberFormat="1" applyFont="1" applyFill="1" applyBorder="1" applyAlignment="1" applyProtection="1">
      <alignment horizont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8" fillId="2" borderId="12" xfId="0" applyNumberFormat="1" applyFont="1" applyFill="1" applyBorder="1" applyAlignment="1" applyProtection="1">
      <alignment horizontal="left" vertical="center" wrapText="1" indent="1"/>
    </xf>
    <xf numFmtId="3" fontId="9" fillId="2" borderId="11" xfId="0" applyNumberFormat="1" applyFont="1" applyFill="1" applyBorder="1" applyAlignment="1" applyProtection="1">
      <alignment horizontal="right" vertical="center" wrapText="1" indent="1"/>
    </xf>
    <xf numFmtId="164" fontId="9" fillId="2" borderId="1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/>
    <xf numFmtId="3" fontId="9" fillId="2" borderId="13" xfId="0" applyNumberFormat="1" applyFont="1" applyFill="1" applyBorder="1" applyAlignment="1" applyProtection="1">
      <alignment horizontal="right" vertical="center" wrapText="1" indent="1"/>
    </xf>
    <xf numFmtId="0" fontId="6" fillId="2" borderId="14" xfId="0" applyNumberFormat="1" applyFont="1" applyFill="1" applyBorder="1" applyAlignment="1" applyProtection="1">
      <alignment horizontal="left" vertical="center" wrapText="1"/>
    </xf>
    <xf numFmtId="3" fontId="10" fillId="2" borderId="15" xfId="0" applyNumberFormat="1" applyFont="1" applyFill="1" applyBorder="1" applyAlignment="1" applyProtection="1">
      <alignment horizontal="right" vertical="center" wrapText="1" indent="1"/>
    </xf>
    <xf numFmtId="164" fontId="10" fillId="2" borderId="16" xfId="0" applyNumberFormat="1" applyFont="1" applyFill="1" applyBorder="1" applyAlignment="1" applyProtection="1">
      <alignment horizontal="center" vertical="center" wrapText="1"/>
    </xf>
    <xf numFmtId="0" fontId="12" fillId="2" borderId="0" xfId="0" applyNumberFormat="1" applyFont="1" applyFill="1" applyBorder="1" applyAlignment="1" applyProtection="1">
      <alignment horizontal="left"/>
    </xf>
    <xf numFmtId="0" fontId="3" fillId="2" borderId="0" xfId="0" quotePrefix="1" applyNumberFormat="1" applyFont="1" applyFill="1" applyBorder="1" applyAlignment="1" applyProtection="1"/>
    <xf numFmtId="0" fontId="3" fillId="2" borderId="0" xfId="0" quotePrefix="1" applyNumberFormat="1" applyFont="1" applyFill="1" applyBorder="1" applyAlignment="1" applyProtection="1">
      <alignment horizontal="left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vertical="top" wrapText="1"/>
    </xf>
    <xf numFmtId="1" fontId="14" fillId="2" borderId="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3" fontId="9" fillId="2" borderId="18" xfId="0" applyNumberFormat="1" applyFont="1" applyFill="1" applyBorder="1" applyAlignment="1" applyProtection="1">
      <alignment horizontal="right" vertical="center" wrapText="1" inden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3" fontId="10" fillId="2" borderId="19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/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1" fontId="20" fillId="0" borderId="0" xfId="0" applyNumberFormat="1" applyFont="1" applyFill="1"/>
    <xf numFmtId="164" fontId="20" fillId="0" borderId="0" xfId="0" applyNumberFormat="1" applyFont="1" applyFill="1"/>
    <xf numFmtId="0" fontId="22" fillId="0" borderId="0" xfId="0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Fill="1" applyBorder="1"/>
    <xf numFmtId="0" fontId="20" fillId="0" borderId="0" xfId="0" applyFont="1" applyAlignment="1">
      <alignment horizontal="left"/>
    </xf>
    <xf numFmtId="0" fontId="23" fillId="0" borderId="0" xfId="0" applyFont="1" applyFill="1"/>
    <xf numFmtId="0" fontId="23" fillId="0" borderId="0" xfId="0" applyFont="1"/>
    <xf numFmtId="1" fontId="20" fillId="0" borderId="0" xfId="0" applyNumberFormat="1" applyFont="1"/>
    <xf numFmtId="3" fontId="20" fillId="0" borderId="0" xfId="0" applyNumberFormat="1" applyFont="1" applyFill="1"/>
    <xf numFmtId="16" fontId="20" fillId="0" borderId="0" xfId="0" applyNumberFormat="1" applyFont="1"/>
    <xf numFmtId="1" fontId="18" fillId="2" borderId="33" xfId="0" applyNumberFormat="1" applyFont="1" applyFill="1" applyBorder="1" applyAlignment="1">
      <alignment horizontal="right" vertical="center" indent="1"/>
    </xf>
    <xf numFmtId="1" fontId="18" fillId="2" borderId="34" xfId="0" applyNumberFormat="1" applyFont="1" applyFill="1" applyBorder="1" applyAlignment="1">
      <alignment horizontal="right" vertical="center" indent="1"/>
    </xf>
    <xf numFmtId="1" fontId="18" fillId="2" borderId="35" xfId="0" applyNumberFormat="1" applyFont="1" applyFill="1" applyBorder="1" applyAlignment="1">
      <alignment horizontal="right" vertical="center" indent="1"/>
    </xf>
    <xf numFmtId="0" fontId="18" fillId="2" borderId="36" xfId="0" applyFont="1" applyFill="1" applyBorder="1"/>
    <xf numFmtId="164" fontId="20" fillId="2" borderId="10" xfId="0" applyNumberFormat="1" applyFont="1" applyFill="1" applyBorder="1" applyAlignment="1">
      <alignment horizontal="right" vertical="center" indent="1"/>
    </xf>
    <xf numFmtId="164" fontId="20" fillId="2" borderId="37" xfId="0" applyNumberFormat="1" applyFont="1" applyFill="1" applyBorder="1" applyAlignment="1">
      <alignment horizontal="right" vertical="center" indent="1"/>
    </xf>
    <xf numFmtId="0" fontId="20" fillId="2" borderId="36" xfId="0" applyFont="1" applyFill="1" applyBorder="1" applyAlignment="1">
      <alignment horizontal="left" indent="1"/>
    </xf>
    <xf numFmtId="0" fontId="18" fillId="2" borderId="38" xfId="0" applyFont="1" applyFill="1" applyBorder="1"/>
    <xf numFmtId="164" fontId="20" fillId="2" borderId="22" xfId="0" applyNumberFormat="1" applyFont="1" applyFill="1" applyBorder="1" applyAlignment="1">
      <alignment horizontal="right" vertical="center" indent="1"/>
    </xf>
    <xf numFmtId="164" fontId="20" fillId="2" borderId="39" xfId="0" applyNumberFormat="1" applyFont="1" applyFill="1" applyBorder="1" applyAlignment="1">
      <alignment horizontal="right" vertical="center" indent="1"/>
    </xf>
    <xf numFmtId="0" fontId="21" fillId="2" borderId="36" xfId="0" applyFont="1" applyFill="1" applyBorder="1" applyAlignment="1">
      <alignment horizontal="left" indent="1"/>
    </xf>
    <xf numFmtId="164" fontId="21" fillId="2" borderId="10" xfId="0" applyNumberFormat="1" applyFont="1" applyFill="1" applyBorder="1" applyAlignment="1">
      <alignment horizontal="right" vertical="center" indent="1"/>
    </xf>
    <xf numFmtId="164" fontId="21" fillId="2" borderId="37" xfId="0" applyNumberFormat="1" applyFont="1" applyFill="1" applyBorder="1" applyAlignment="1">
      <alignment horizontal="right" vertical="center" indent="1"/>
    </xf>
    <xf numFmtId="0" fontId="21" fillId="2" borderId="40" xfId="0" applyFont="1" applyFill="1" applyBorder="1" applyAlignment="1">
      <alignment horizontal="left" indent="1"/>
    </xf>
    <xf numFmtId="164" fontId="21" fillId="2" borderId="25" xfId="0" applyNumberFormat="1" applyFont="1" applyFill="1" applyBorder="1" applyAlignment="1">
      <alignment horizontal="right" vertical="center" indent="1"/>
    </xf>
    <xf numFmtId="164" fontId="21" fillId="2" borderId="41" xfId="0" applyNumberFormat="1" applyFont="1" applyFill="1" applyBorder="1" applyAlignment="1">
      <alignment horizontal="right" vertical="center" indent="1"/>
    </xf>
    <xf numFmtId="0" fontId="24" fillId="2" borderId="42" xfId="0" applyFont="1" applyFill="1" applyBorder="1" applyAlignment="1">
      <alignment horizontal="left"/>
    </xf>
    <xf numFmtId="164" fontId="21" fillId="2" borderId="7" xfId="0" applyNumberFormat="1" applyFont="1" applyFill="1" applyBorder="1" applyAlignment="1">
      <alignment horizontal="right" vertical="center" indent="1"/>
    </xf>
    <xf numFmtId="164" fontId="21" fillId="2" borderId="43" xfId="0" applyNumberFormat="1" applyFont="1" applyFill="1" applyBorder="1" applyAlignment="1">
      <alignment horizontal="right" vertical="center" indent="1"/>
    </xf>
    <xf numFmtId="164" fontId="21" fillId="2" borderId="10" xfId="0" applyNumberFormat="1" applyFont="1" applyFill="1" applyBorder="1" applyAlignment="1">
      <alignment horizontal="right" indent="1"/>
    </xf>
    <xf numFmtId="164" fontId="21" fillId="2" borderId="7" xfId="0" applyNumberFormat="1" applyFont="1" applyFill="1" applyBorder="1" applyAlignment="1">
      <alignment horizontal="right" indent="1"/>
    </xf>
    <xf numFmtId="164" fontId="21" fillId="2" borderId="44" xfId="0" applyNumberFormat="1" applyFont="1" applyFill="1" applyBorder="1" applyAlignment="1">
      <alignment horizontal="right" indent="1"/>
    </xf>
    <xf numFmtId="164" fontId="21" fillId="2" borderId="37" xfId="0" applyNumberFormat="1" applyFont="1" applyFill="1" applyBorder="1" applyAlignment="1">
      <alignment horizontal="right" indent="1"/>
    </xf>
    <xf numFmtId="0" fontId="24" fillId="2" borderId="38" xfId="0" applyFont="1" applyFill="1" applyBorder="1"/>
    <xf numFmtId="164" fontId="21" fillId="2" borderId="22" xfId="0" applyNumberFormat="1" applyFont="1" applyFill="1" applyBorder="1" applyAlignment="1">
      <alignment horizontal="right" vertical="center" indent="1"/>
    </xf>
    <xf numFmtId="164" fontId="21" fillId="2" borderId="39" xfId="0" applyNumberFormat="1" applyFont="1" applyFill="1" applyBorder="1" applyAlignment="1">
      <alignment horizontal="right" vertical="center" indent="1"/>
    </xf>
    <xf numFmtId="0" fontId="20" fillId="2" borderId="40" xfId="0" applyFont="1" applyFill="1" applyBorder="1" applyAlignment="1">
      <alignment horizontal="left" indent="1"/>
    </xf>
    <xf numFmtId="164" fontId="20" fillId="2" borderId="25" xfId="0" applyNumberFormat="1" applyFont="1" applyFill="1" applyBorder="1" applyAlignment="1">
      <alignment horizontal="right" vertical="center" indent="1"/>
    </xf>
    <xf numFmtId="164" fontId="20" fillId="2" borderId="41" xfId="0" applyNumberFormat="1" applyFont="1" applyFill="1" applyBorder="1" applyAlignment="1">
      <alignment horizontal="right" vertical="center" indent="1"/>
    </xf>
    <xf numFmtId="0" fontId="18" fillId="2" borderId="38" xfId="0" applyFont="1" applyFill="1" applyBorder="1" applyAlignment="1">
      <alignment horizontal="left"/>
    </xf>
    <xf numFmtId="0" fontId="20" fillId="2" borderId="32" xfId="0" applyFont="1" applyFill="1" applyBorder="1" applyAlignment="1">
      <alignment horizontal="left" indent="1"/>
    </xf>
    <xf numFmtId="164" fontId="20" fillId="2" borderId="16" xfId="0" applyNumberFormat="1" applyFont="1" applyFill="1" applyBorder="1" applyAlignment="1">
      <alignment horizontal="right" vertical="center" indent="1"/>
    </xf>
    <xf numFmtId="164" fontId="20" fillId="2" borderId="45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 horizontal="center"/>
    </xf>
    <xf numFmtId="164" fontId="23" fillId="0" borderId="0" xfId="0" applyNumberFormat="1" applyFont="1"/>
    <xf numFmtId="0" fontId="16" fillId="2" borderId="0" xfId="0" applyFont="1" applyFill="1" applyBorder="1" applyAlignment="1">
      <alignment horizontal="left" vertical="top"/>
    </xf>
    <xf numFmtId="0" fontId="20" fillId="2" borderId="0" xfId="0" applyFont="1" applyFill="1"/>
    <xf numFmtId="0" fontId="0" fillId="2" borderId="0" xfId="0" applyNumberFormat="1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left" vertical="center" wrapText="1"/>
    </xf>
    <xf numFmtId="164" fontId="20" fillId="2" borderId="26" xfId="0" applyNumberFormat="1" applyFont="1" applyFill="1" applyBorder="1" applyAlignment="1">
      <alignment horizontal="center" vertical="center"/>
    </xf>
    <xf numFmtId="164" fontId="20" fillId="2" borderId="46" xfId="0" applyNumberFormat="1" applyFont="1" applyFill="1" applyBorder="1" applyAlignment="1">
      <alignment horizontal="center" vertical="center"/>
    </xf>
    <xf numFmtId="164" fontId="20" fillId="2" borderId="27" xfId="0" applyNumberFormat="1" applyFont="1" applyFill="1" applyBorder="1" applyAlignment="1">
      <alignment horizontal="center" vertical="center"/>
    </xf>
    <xf numFmtId="164" fontId="20" fillId="2" borderId="0" xfId="0" applyNumberFormat="1" applyFont="1" applyFill="1"/>
    <xf numFmtId="0" fontId="20" fillId="2" borderId="0" xfId="0" applyFont="1" applyFill="1" applyBorder="1" applyAlignment="1">
      <alignment horizontal="left"/>
    </xf>
    <xf numFmtId="0" fontId="20" fillId="2" borderId="7" xfId="0" applyFont="1" applyFill="1" applyBorder="1" applyAlignment="1">
      <alignment horizontal="left" vertical="center" wrapText="1"/>
    </xf>
    <xf numFmtId="164" fontId="20" fillId="2" borderId="23" xfId="0" applyNumberFormat="1" applyFont="1" applyFill="1" applyBorder="1" applyAlignment="1">
      <alignment horizontal="center" vertical="center"/>
    </xf>
    <xf numFmtId="164" fontId="20" fillId="2" borderId="47" xfId="0" applyNumberFormat="1" applyFont="1" applyFill="1" applyBorder="1" applyAlignment="1">
      <alignment horizontal="center" vertical="center"/>
    </xf>
    <xf numFmtId="164" fontId="20" fillId="2" borderId="24" xfId="0" applyNumberFormat="1" applyFont="1" applyFill="1" applyBorder="1" applyAlignment="1">
      <alignment horizontal="center" vertical="center"/>
    </xf>
    <xf numFmtId="0" fontId="26" fillId="0" borderId="0" xfId="0" applyFont="1"/>
    <xf numFmtId="0" fontId="18" fillId="3" borderId="48" xfId="0" applyFont="1" applyFill="1" applyBorder="1" applyAlignment="1">
      <alignment horizontal="left"/>
    </xf>
    <xf numFmtId="164" fontId="20" fillId="3" borderId="47" xfId="0" applyNumberFormat="1" applyFont="1" applyFill="1" applyBorder="1" applyAlignment="1">
      <alignment horizontal="right" vertical="center" indent="1"/>
    </xf>
    <xf numFmtId="164" fontId="20" fillId="3" borderId="49" xfId="0" applyNumberFormat="1" applyFont="1" applyFill="1" applyBorder="1" applyAlignment="1">
      <alignment horizontal="right" vertical="center" indent="1"/>
    </xf>
    <xf numFmtId="0" fontId="18" fillId="4" borderId="38" xfId="0" applyFont="1" applyFill="1" applyBorder="1" applyAlignment="1">
      <alignment horizontal="left" indent="1"/>
    </xf>
    <xf numFmtId="164" fontId="20" fillId="4" borderId="22" xfId="0" applyNumberFormat="1" applyFont="1" applyFill="1" applyBorder="1" applyAlignment="1">
      <alignment horizontal="right" vertical="center" indent="1"/>
    </xf>
    <xf numFmtId="164" fontId="20" fillId="4" borderId="39" xfId="0" applyNumberFormat="1" applyFont="1" applyFill="1" applyBorder="1" applyAlignment="1">
      <alignment horizontal="right" vertical="center" indent="1"/>
    </xf>
    <xf numFmtId="0" fontId="20" fillId="2" borderId="36" xfId="0" applyFont="1" applyFill="1" applyBorder="1" applyAlignment="1">
      <alignment horizontal="left" indent="2"/>
    </xf>
    <xf numFmtId="0" fontId="20" fillId="0" borderId="0" xfId="0" applyFont="1" applyAlignment="1"/>
    <xf numFmtId="0" fontId="21" fillId="2" borderId="36" xfId="0" applyFont="1" applyFill="1" applyBorder="1" applyAlignment="1">
      <alignment horizontal="left" indent="2"/>
    </xf>
    <xf numFmtId="165" fontId="20" fillId="0" borderId="0" xfId="0" applyNumberFormat="1" applyFont="1" applyAlignment="1"/>
    <xf numFmtId="165" fontId="20" fillId="0" borderId="0" xfId="0" applyNumberFormat="1" applyFont="1"/>
    <xf numFmtId="164" fontId="21" fillId="0" borderId="10" xfId="0" applyNumberFormat="1" applyFont="1" applyFill="1" applyBorder="1" applyAlignment="1">
      <alignment horizontal="right" vertical="center" indent="1"/>
    </xf>
    <xf numFmtId="164" fontId="21" fillId="0" borderId="37" xfId="0" applyNumberFormat="1" applyFont="1" applyFill="1" applyBorder="1" applyAlignment="1">
      <alignment horizontal="right" vertical="center" indent="1"/>
    </xf>
    <xf numFmtId="0" fontId="21" fillId="2" borderId="40" xfId="0" applyFont="1" applyFill="1" applyBorder="1" applyAlignment="1">
      <alignment horizontal="left" indent="2"/>
    </xf>
    <xf numFmtId="164" fontId="21" fillId="0" borderId="25" xfId="0" applyNumberFormat="1" applyFont="1" applyFill="1" applyBorder="1" applyAlignment="1">
      <alignment horizontal="right" vertical="center" indent="1"/>
    </xf>
    <xf numFmtId="164" fontId="21" fillId="0" borderId="41" xfId="0" applyNumberFormat="1" applyFont="1" applyFill="1" applyBorder="1" applyAlignment="1">
      <alignment horizontal="right" vertical="center" indent="1"/>
    </xf>
    <xf numFmtId="0" fontId="24" fillId="4" borderId="42" xfId="0" applyFont="1" applyFill="1" applyBorder="1" applyAlignment="1">
      <alignment horizontal="left" indent="1"/>
    </xf>
    <xf numFmtId="164" fontId="21" fillId="4" borderId="7" xfId="0" applyNumberFormat="1" applyFont="1" applyFill="1" applyBorder="1" applyAlignment="1">
      <alignment horizontal="right" vertical="center" indent="1"/>
    </xf>
    <xf numFmtId="164" fontId="21" fillId="4" borderId="43" xfId="0" applyNumberFormat="1" applyFont="1" applyFill="1" applyBorder="1" applyAlignment="1">
      <alignment horizontal="right" vertical="center" indent="1"/>
    </xf>
    <xf numFmtId="164" fontId="21" fillId="4" borderId="10" xfId="0" applyNumberFormat="1" applyFont="1" applyFill="1" applyBorder="1" applyAlignment="1">
      <alignment horizontal="right" indent="1"/>
    </xf>
    <xf numFmtId="164" fontId="21" fillId="4" borderId="7" xfId="0" applyNumberFormat="1" applyFont="1" applyFill="1" applyBorder="1" applyAlignment="1">
      <alignment horizontal="right" indent="1"/>
    </xf>
    <xf numFmtId="164" fontId="21" fillId="4" borderId="44" xfId="0" applyNumberFormat="1" applyFont="1" applyFill="1" applyBorder="1" applyAlignment="1">
      <alignment horizontal="right" indent="1"/>
    </xf>
    <xf numFmtId="164" fontId="21" fillId="4" borderId="37" xfId="0" applyNumberFormat="1" applyFont="1" applyFill="1" applyBorder="1" applyAlignment="1">
      <alignment horizontal="right" indent="1"/>
    </xf>
    <xf numFmtId="0" fontId="24" fillId="4" borderId="38" xfId="0" applyFont="1" applyFill="1" applyBorder="1" applyAlignment="1">
      <alignment horizontal="left" indent="1"/>
    </xf>
    <xf numFmtId="164" fontId="21" fillId="4" borderId="22" xfId="0" applyNumberFormat="1" applyFont="1" applyFill="1" applyBorder="1" applyAlignment="1">
      <alignment horizontal="right" vertical="center" indent="1"/>
    </xf>
    <xf numFmtId="164" fontId="21" fillId="4" borderId="39" xfId="0" applyNumberFormat="1" applyFont="1" applyFill="1" applyBorder="1" applyAlignment="1">
      <alignment horizontal="right" vertical="center" indent="1"/>
    </xf>
    <xf numFmtId="0" fontId="20" fillId="0" borderId="36" xfId="0" applyFont="1" applyBorder="1" applyAlignment="1">
      <alignment horizontal="left" indent="2"/>
    </xf>
    <xf numFmtId="164" fontId="20" fillId="0" borderId="10" xfId="0" applyNumberFormat="1" applyFont="1" applyBorder="1" applyAlignment="1">
      <alignment horizontal="right" vertical="center" indent="1"/>
    </xf>
    <xf numFmtId="164" fontId="20" fillId="0" borderId="37" xfId="0" applyNumberFormat="1" applyFont="1" applyBorder="1" applyAlignment="1">
      <alignment horizontal="right" vertical="center" indent="1"/>
    </xf>
    <xf numFmtId="0" fontId="20" fillId="0" borderId="40" xfId="0" applyFont="1" applyBorder="1" applyAlignment="1">
      <alignment horizontal="left" indent="2"/>
    </xf>
    <xf numFmtId="164" fontId="20" fillId="0" borderId="25" xfId="0" applyNumberFormat="1" applyFont="1" applyBorder="1" applyAlignment="1">
      <alignment horizontal="right" vertical="center" indent="1"/>
    </xf>
    <xf numFmtId="164" fontId="20" fillId="0" borderId="41" xfId="0" applyNumberFormat="1" applyFont="1" applyBorder="1" applyAlignment="1">
      <alignment horizontal="right" vertical="center" indent="1"/>
    </xf>
    <xf numFmtId="0" fontId="18" fillId="4" borderId="36" xfId="0" applyFont="1" applyFill="1" applyBorder="1" applyAlignment="1">
      <alignment horizontal="left" indent="1"/>
    </xf>
    <xf numFmtId="164" fontId="20" fillId="4" borderId="10" xfId="0" applyNumberFormat="1" applyFont="1" applyFill="1" applyBorder="1" applyAlignment="1">
      <alignment horizontal="right" vertical="center" indent="1"/>
    </xf>
    <xf numFmtId="164" fontId="20" fillId="4" borderId="37" xfId="0" applyNumberFormat="1" applyFont="1" applyFill="1" applyBorder="1" applyAlignment="1">
      <alignment horizontal="right" vertical="center" indent="1"/>
    </xf>
    <xf numFmtId="0" fontId="20" fillId="0" borderId="32" xfId="0" applyFont="1" applyBorder="1" applyAlignment="1">
      <alignment horizontal="left" indent="2"/>
    </xf>
    <xf numFmtId="164" fontId="20" fillId="0" borderId="16" xfId="0" applyNumberFormat="1" applyFont="1" applyBorder="1" applyAlignment="1">
      <alignment horizontal="right" vertical="center" indent="1"/>
    </xf>
    <xf numFmtId="164" fontId="20" fillId="0" borderId="45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center"/>
    </xf>
    <xf numFmtId="0" fontId="27" fillId="0" borderId="0" xfId="0" applyFont="1"/>
    <xf numFmtId="0" fontId="18" fillId="4" borderId="36" xfId="0" applyFont="1" applyFill="1" applyBorder="1"/>
    <xf numFmtId="0" fontId="20" fillId="0" borderId="36" xfId="0" applyFont="1" applyBorder="1" applyAlignment="1">
      <alignment horizontal="left" indent="1"/>
    </xf>
    <xf numFmtId="0" fontId="18" fillId="4" borderId="38" xfId="0" applyFont="1" applyFill="1" applyBorder="1"/>
    <xf numFmtId="0" fontId="24" fillId="4" borderId="42" xfId="0" applyFont="1" applyFill="1" applyBorder="1" applyAlignment="1">
      <alignment horizontal="left"/>
    </xf>
    <xf numFmtId="0" fontId="24" fillId="4" borderId="38" xfId="0" applyFont="1" applyFill="1" applyBorder="1"/>
    <xf numFmtId="0" fontId="20" fillId="0" borderId="40" xfId="0" applyFont="1" applyBorder="1" applyAlignment="1">
      <alignment horizontal="left" indent="1"/>
    </xf>
    <xf numFmtId="0" fontId="18" fillId="4" borderId="38" xfId="0" applyFont="1" applyFill="1" applyBorder="1" applyAlignment="1">
      <alignment horizontal="left"/>
    </xf>
    <xf numFmtId="0" fontId="20" fillId="0" borderId="32" xfId="0" applyFont="1" applyBorder="1" applyAlignment="1">
      <alignment horizontal="left" indent="1"/>
    </xf>
    <xf numFmtId="1" fontId="18" fillId="4" borderId="33" xfId="0" applyNumberFormat="1" applyFont="1" applyFill="1" applyBorder="1" applyAlignment="1">
      <alignment horizontal="right" vertical="center" indent="1"/>
    </xf>
    <xf numFmtId="1" fontId="18" fillId="4" borderId="34" xfId="0" applyNumberFormat="1" applyFont="1" applyFill="1" applyBorder="1" applyAlignment="1">
      <alignment horizontal="right" vertical="center" indent="1"/>
    </xf>
    <xf numFmtId="1" fontId="18" fillId="4" borderId="35" xfId="0" applyNumberFormat="1" applyFont="1" applyFill="1" applyBorder="1" applyAlignment="1">
      <alignment horizontal="right" vertical="center" indent="1"/>
    </xf>
    <xf numFmtId="0" fontId="18" fillId="4" borderId="28" xfId="0" applyFont="1" applyFill="1" applyBorder="1"/>
    <xf numFmtId="164" fontId="20" fillId="4" borderId="50" xfId="0" applyNumberFormat="1" applyFont="1" applyFill="1" applyBorder="1" applyAlignment="1">
      <alignment horizontal="right" vertical="center" indent="1"/>
    </xf>
    <xf numFmtId="164" fontId="20" fillId="4" borderId="51" xfId="0" applyNumberFormat="1" applyFont="1" applyFill="1" applyBorder="1" applyAlignment="1">
      <alignment horizontal="right" vertical="center" indent="1"/>
    </xf>
    <xf numFmtId="164" fontId="20" fillId="0" borderId="10" xfId="0" applyNumberFormat="1" applyFont="1" applyBorder="1" applyAlignment="1">
      <alignment horizontal="right" indent="1"/>
    </xf>
    <xf numFmtId="164" fontId="20" fillId="0" borderId="37" xfId="0" applyNumberFormat="1" applyFont="1" applyBorder="1" applyAlignment="1">
      <alignment horizontal="right" indent="1"/>
    </xf>
    <xf numFmtId="164" fontId="18" fillId="4" borderId="22" xfId="0" applyNumberFormat="1" applyFont="1" applyFill="1" applyBorder="1" applyAlignment="1">
      <alignment horizontal="right" vertical="center" indent="1"/>
    </xf>
    <xf numFmtId="164" fontId="18" fillId="4" borderId="39" xfId="0" applyNumberFormat="1" applyFont="1" applyFill="1" applyBorder="1" applyAlignment="1">
      <alignment horizontal="right" vertical="center" indent="1"/>
    </xf>
    <xf numFmtId="0" fontId="29" fillId="2" borderId="36" xfId="0" applyFont="1" applyFill="1" applyBorder="1" applyAlignment="1">
      <alignment horizontal="left" indent="1"/>
    </xf>
    <xf numFmtId="164" fontId="22" fillId="0" borderId="10" xfId="0" applyNumberFormat="1" applyFont="1" applyBorder="1" applyAlignment="1">
      <alignment horizontal="right" indent="1"/>
    </xf>
    <xf numFmtId="164" fontId="22" fillId="0" borderId="37" xfId="0" applyNumberFormat="1" applyFont="1" applyBorder="1" applyAlignment="1">
      <alignment horizontal="right" indent="1"/>
    </xf>
    <xf numFmtId="0" fontId="29" fillId="2" borderId="36" xfId="0" applyFont="1" applyFill="1" applyBorder="1" applyAlignment="1">
      <alignment horizontal="left" indent="3"/>
    </xf>
    <xf numFmtId="0" fontId="29" fillId="2" borderId="32" xfId="0" applyFont="1" applyFill="1" applyBorder="1" applyAlignment="1">
      <alignment horizontal="left" indent="3"/>
    </xf>
    <xf numFmtId="164" fontId="22" fillId="0" borderId="16" xfId="0" applyNumberFormat="1" applyFont="1" applyBorder="1" applyAlignment="1">
      <alignment horizontal="right" indent="1"/>
    </xf>
    <xf numFmtId="164" fontId="22" fillId="0" borderId="45" xfId="0" applyNumberFormat="1" applyFont="1" applyBorder="1" applyAlignment="1">
      <alignment horizontal="right" indent="1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top"/>
    </xf>
    <xf numFmtId="0" fontId="32" fillId="2" borderId="17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left" vertical="top" wrapText="1"/>
    </xf>
    <xf numFmtId="3" fontId="31" fillId="0" borderId="17" xfId="0" applyNumberFormat="1" applyFont="1" applyFill="1" applyBorder="1" applyAlignment="1">
      <alignment horizontal="right" vertical="top" wrapText="1" indent="2"/>
    </xf>
    <xf numFmtId="165" fontId="31" fillId="0" borderId="17" xfId="0" applyNumberFormat="1" applyFont="1" applyFill="1" applyBorder="1" applyAlignment="1">
      <alignment horizontal="right" vertical="top" wrapText="1" indent="2"/>
    </xf>
    <xf numFmtId="165" fontId="36" fillId="0" borderId="17" xfId="0" applyNumberFormat="1" applyFont="1" applyFill="1" applyBorder="1" applyAlignment="1">
      <alignment horizontal="right" indent="2"/>
    </xf>
    <xf numFmtId="164" fontId="31" fillId="2" borderId="17" xfId="0" applyNumberFormat="1" applyFont="1" applyFill="1" applyBorder="1" applyAlignment="1">
      <alignment horizontal="left" vertical="top" wrapText="1"/>
    </xf>
    <xf numFmtId="164" fontId="32" fillId="2" borderId="17" xfId="0" applyNumberFormat="1" applyFont="1" applyFill="1" applyBorder="1" applyAlignment="1">
      <alignment horizontal="left" vertical="top" wrapText="1"/>
    </xf>
    <xf numFmtId="3" fontId="32" fillId="0" borderId="17" xfId="0" applyNumberFormat="1" applyFont="1" applyFill="1" applyBorder="1" applyAlignment="1">
      <alignment horizontal="right" vertical="top" wrapText="1" indent="2"/>
    </xf>
    <xf numFmtId="165" fontId="32" fillId="0" borderId="17" xfId="0" applyNumberFormat="1" applyFont="1" applyFill="1" applyBorder="1" applyAlignment="1">
      <alignment horizontal="right" vertical="top" wrapText="1" indent="2"/>
    </xf>
    <xf numFmtId="165" fontId="34" fillId="0" borderId="17" xfId="0" applyNumberFormat="1" applyFont="1" applyFill="1" applyBorder="1" applyAlignment="1">
      <alignment horizontal="right" indent="2"/>
    </xf>
    <xf numFmtId="3" fontId="3" fillId="0" borderId="17" xfId="0" applyNumberFormat="1" applyFont="1" applyFill="1" applyBorder="1" applyAlignment="1">
      <alignment horizontal="right" vertical="top" wrapText="1" indent="2"/>
    </xf>
    <xf numFmtId="0" fontId="32" fillId="2" borderId="26" xfId="0" applyFont="1" applyFill="1" applyBorder="1" applyAlignment="1">
      <alignment vertical="top" wrapText="1"/>
    </xf>
    <xf numFmtId="164" fontId="32" fillId="2" borderId="27" xfId="0" applyNumberFormat="1" applyFont="1" applyFill="1" applyBorder="1" applyAlignment="1">
      <alignment horizontal="left" vertical="top" wrapText="1"/>
    </xf>
    <xf numFmtId="3" fontId="32" fillId="0" borderId="17" xfId="0" quotePrefix="1" applyNumberFormat="1" applyFont="1" applyFill="1" applyBorder="1" applyAlignment="1">
      <alignment horizontal="right" vertical="top" wrapText="1" indent="2"/>
    </xf>
    <xf numFmtId="0" fontId="37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/>
    <xf numFmtId="0" fontId="36" fillId="0" borderId="0" xfId="0" applyFont="1" applyAlignment="1">
      <alignment horizontal="left"/>
    </xf>
    <xf numFmtId="0" fontId="36" fillId="0" borderId="0" xfId="0" applyFont="1"/>
    <xf numFmtId="3" fontId="36" fillId="0" borderId="0" xfId="0" applyNumberFormat="1" applyFont="1"/>
    <xf numFmtId="0" fontId="3" fillId="0" borderId="0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left"/>
    </xf>
    <xf numFmtId="0" fontId="38" fillId="0" borderId="0" xfId="0" applyFont="1" applyFill="1"/>
    <xf numFmtId="0" fontId="22" fillId="0" borderId="0" xfId="0" applyFont="1" applyFill="1" applyBorder="1" applyAlignment="1">
      <alignment horizontal="left" vertical="center"/>
    </xf>
    <xf numFmtId="164" fontId="36" fillId="0" borderId="0" xfId="0" applyNumberFormat="1" applyFont="1"/>
    <xf numFmtId="0" fontId="36" fillId="0" borderId="0" xfId="0" applyFont="1" applyFill="1" applyBorder="1" applyAlignment="1">
      <alignment horizontal="left"/>
    </xf>
    <xf numFmtId="0" fontId="3" fillId="0" borderId="0" xfId="0" applyFont="1"/>
    <xf numFmtId="164" fontId="38" fillId="0" borderId="0" xfId="0" applyNumberFormat="1" applyFont="1"/>
    <xf numFmtId="0" fontId="22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4" fillId="0" borderId="0" xfId="1"/>
    <xf numFmtId="0" fontId="44" fillId="0" borderId="0" xfId="1" applyAlignment="1">
      <alignment wrapText="1"/>
    </xf>
    <xf numFmtId="0" fontId="0" fillId="0" borderId="0" xfId="0" applyAlignment="1"/>
    <xf numFmtId="0" fontId="3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32" fillId="2" borderId="17" xfId="0" applyFont="1" applyFill="1" applyBorder="1" applyAlignment="1">
      <alignment horizontal="left" vertical="top" wrapText="1"/>
    </xf>
    <xf numFmtId="164" fontId="32" fillId="2" borderId="17" xfId="0" applyNumberFormat="1" applyFont="1" applyFill="1" applyBorder="1" applyAlignment="1">
      <alignment horizontal="left" vertical="top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/>
    </xf>
    <xf numFmtId="0" fontId="20" fillId="2" borderId="28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30" fillId="2" borderId="0" xfId="0" applyFont="1" applyFill="1" applyBorder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18" fillId="2" borderId="26" xfId="0" applyNumberFormat="1" applyFont="1" applyFill="1" applyBorder="1" applyAlignment="1">
      <alignment horizontal="center" vertical="center"/>
    </xf>
    <xf numFmtId="0" fontId="18" fillId="2" borderId="46" xfId="0" applyNumberFormat="1" applyFont="1" applyFill="1" applyBorder="1" applyAlignment="1">
      <alignment horizontal="center" vertical="center"/>
    </xf>
    <xf numFmtId="0" fontId="18" fillId="2" borderId="27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20" fillId="0" borderId="28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0" fontId="18" fillId="4" borderId="3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404546937887524E-2"/>
          <c:y val="0"/>
          <c:w val="0.95213749592080932"/>
          <c:h val="0.76633591752187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 F 2.9-4'!$A$4</c:f>
              <c:strCache>
                <c:ptCount val="1"/>
                <c:pt idx="0">
                  <c:v>Apprentis en situation de handicap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 F 2.9-4'!$B$2:$Q$3</c:f>
              <c:multiLvlStrCache>
                <c:ptCount val="16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2018(1)</c:v>
                  </c:pt>
                  <c:pt idx="3">
                    <c:v>2019(2)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2018(1)</c:v>
                  </c:pt>
                  <c:pt idx="7">
                    <c:v>2019(2)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2018(1)</c:v>
                  </c:pt>
                  <c:pt idx="11">
                    <c:v>2019(2)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2018(1)</c:v>
                  </c:pt>
                  <c:pt idx="15">
                    <c:v>2019(2)</c:v>
                  </c:pt>
                </c:lvl>
                <c:lvl>
                  <c:pt idx="0">
                    <c:v>FPE</c:v>
                  </c:pt>
                  <c:pt idx="4">
                    <c:v>FPT</c:v>
                  </c:pt>
                  <c:pt idx="8">
                    <c:v>FPH</c:v>
                  </c:pt>
                  <c:pt idx="12">
                    <c:v>Ensemble FP</c:v>
                  </c:pt>
                </c:lvl>
              </c:multiLvlStrCache>
            </c:multiLvlStrRef>
          </c:cat>
          <c:val>
            <c:numRef>
              <c:f>'S F 2.9-4'!$B$4:$Q$4</c:f>
              <c:numCache>
                <c:formatCode>0.0</c:formatCode>
                <c:ptCount val="16"/>
                <c:pt idx="0">
                  <c:v>3.1117657889891364</c:v>
                </c:pt>
                <c:pt idx="1">
                  <c:v>3.4234550561797752</c:v>
                </c:pt>
                <c:pt idx="2">
                  <c:v>2.1839718674810293</c:v>
                </c:pt>
                <c:pt idx="3">
                  <c:v>2.0232985898221951</c:v>
                </c:pt>
                <c:pt idx="4">
                  <c:v>5.5748078951333433</c:v>
                </c:pt>
                <c:pt idx="5">
                  <c:v>6.4251537935748466</c:v>
                </c:pt>
                <c:pt idx="6">
                  <c:v>6.2656343061346043</c:v>
                </c:pt>
                <c:pt idx="7">
                  <c:v>5.966615366402273</c:v>
                </c:pt>
                <c:pt idx="8">
                  <c:v>9.5833333333333339</c:v>
                </c:pt>
                <c:pt idx="9">
                  <c:v>7.7685950413223139</c:v>
                </c:pt>
                <c:pt idx="10">
                  <c:v>8.3090379008746353</c:v>
                </c:pt>
                <c:pt idx="11">
                  <c:v>9.5471236230110161</c:v>
                </c:pt>
                <c:pt idx="12">
                  <c:v>4.6620975454255653</c:v>
                </c:pt>
                <c:pt idx="13">
                  <c:v>5.2291421856639246</c:v>
                </c:pt>
                <c:pt idx="14">
                  <c:v>4.8398232532449601</c:v>
                </c:pt>
                <c:pt idx="15">
                  <c:v>4.8103411739775375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603280"/>
        <c:axId val="110604064"/>
      </c:barChart>
      <c:catAx>
        <c:axId val="11060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604064"/>
        <c:crosses val="autoZero"/>
        <c:auto val="1"/>
        <c:lblAlgn val="ctr"/>
        <c:lblOffset val="100"/>
        <c:noMultiLvlLbl val="0"/>
      </c:catAx>
      <c:valAx>
        <c:axId val="11060406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1060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 F 2.9-5'!$A$4</c:f>
              <c:strCache>
                <c:ptCount val="1"/>
                <c:pt idx="0">
                  <c:v>Apprentis sur travaux dangereux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 F 2.9-5'!$B$2:$Q$3</c:f>
              <c:multiLvlStrCache>
                <c:ptCount val="16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2018(1)</c:v>
                  </c:pt>
                  <c:pt idx="3">
                    <c:v>2019(2)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2018(1)</c:v>
                  </c:pt>
                  <c:pt idx="7">
                    <c:v>2019(2)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2018(1)</c:v>
                  </c:pt>
                  <c:pt idx="11">
                    <c:v>2019(2)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2018(1)</c:v>
                  </c:pt>
                  <c:pt idx="15">
                    <c:v>2019(2)</c:v>
                  </c:pt>
                </c:lvl>
                <c:lvl>
                  <c:pt idx="0">
                    <c:v>FPE</c:v>
                  </c:pt>
                  <c:pt idx="4">
                    <c:v>FPT</c:v>
                  </c:pt>
                  <c:pt idx="8">
                    <c:v>FPH</c:v>
                  </c:pt>
                  <c:pt idx="12">
                    <c:v>Ensemble FP</c:v>
                  </c:pt>
                </c:lvl>
              </c:multiLvlStrCache>
            </c:multiLvlStrRef>
          </c:cat>
          <c:val>
            <c:numRef>
              <c:f>'S F 2.9-5'!$B$4:$Q$4</c:f>
              <c:numCache>
                <c:formatCode>0.0</c:formatCode>
                <c:ptCount val="16"/>
                <c:pt idx="0">
                  <c:v>2.9644632664334378</c:v>
                </c:pt>
                <c:pt idx="1">
                  <c:v>2.5105337078651684</c:v>
                </c:pt>
                <c:pt idx="2">
                  <c:v>2.1284471589857485</c:v>
                </c:pt>
                <c:pt idx="3">
                  <c:v>2.4729204986715718</c:v>
                </c:pt>
                <c:pt idx="4">
                  <c:v>7.1267138767515448</c:v>
                </c:pt>
                <c:pt idx="5">
                  <c:v>6.5892002734107997</c:v>
                </c:pt>
                <c:pt idx="6">
                  <c:v>5.4198927933293621</c:v>
                </c:pt>
                <c:pt idx="7">
                  <c:v>5.646975257487866</c:v>
                </c:pt>
                <c:pt idx="8">
                  <c:v>5.2083333333333339</c:v>
                </c:pt>
                <c:pt idx="9">
                  <c:v>3.1404958677685952</c:v>
                </c:pt>
                <c:pt idx="10">
                  <c:v>2.9154518950437316</c:v>
                </c:pt>
                <c:pt idx="11">
                  <c:v>2.8151774785801713</c:v>
                </c:pt>
                <c:pt idx="12">
                  <c:v>5.2518329614281161</c:v>
                </c:pt>
                <c:pt idx="13">
                  <c:v>4.7297297297297298</c:v>
                </c:pt>
                <c:pt idx="14">
                  <c:v>4.0734603700635184</c:v>
                </c:pt>
                <c:pt idx="15">
                  <c:v>4.3865225683407507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346080"/>
        <c:axId val="152626544"/>
      </c:barChart>
      <c:catAx>
        <c:axId val="5013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626544"/>
        <c:crosses val="autoZero"/>
        <c:auto val="1"/>
        <c:lblAlgn val="ctr"/>
        <c:lblOffset val="100"/>
        <c:noMultiLvlLbl val="0"/>
      </c:catAx>
      <c:valAx>
        <c:axId val="15262654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50134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39369</xdr:colOff>
      <xdr:row>0</xdr:row>
      <xdr:rowOff>581026</xdr:rowOff>
    </xdr:from>
    <xdr:to>
      <xdr:col>13</xdr:col>
      <xdr:colOff>76199</xdr:colOff>
      <xdr:row>24</xdr:row>
      <xdr:rowOff>142876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55245</xdr:rowOff>
    </xdr:from>
    <xdr:to>
      <xdr:col>13</xdr:col>
      <xdr:colOff>339726</xdr:colOff>
      <xdr:row>25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issonnier-adc\Desktop\stat%20rapide\Stats%20Rapides_Apprentissage%20dans%20la%20FP%20en%202019_avec%20calculs%20&#233;v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 1"/>
      <sheetName val="FIG. 2"/>
      <sheetName val="FIG. 3"/>
      <sheetName val="FIG. 4"/>
      <sheetName val="Source FIG. 4"/>
      <sheetName val="FIG. 5"/>
      <sheetName val="Source FIG. 5"/>
      <sheetName val="FIG. COMPL 1 "/>
      <sheetName val="FIG. COMPL 2"/>
      <sheetName val="FIG. COMPL 3"/>
    </sheetNames>
    <sheetDataSet>
      <sheetData sheetId="0" refreshError="1"/>
      <sheetData sheetId="1">
        <row r="4">
          <cell r="C4">
            <v>4320.7364796905231</v>
          </cell>
        </row>
      </sheetData>
      <sheetData sheetId="2">
        <row r="5">
          <cell r="C5">
            <v>43.890449438202246</v>
          </cell>
        </row>
      </sheetData>
      <sheetData sheetId="3" refreshError="1"/>
      <sheetData sheetId="4">
        <row r="4">
          <cell r="B4">
            <v>3.1117657889891364</v>
          </cell>
        </row>
      </sheetData>
      <sheetData sheetId="5" refreshError="1"/>
      <sheetData sheetId="6">
        <row r="4">
          <cell r="B4">
            <v>2.9644632664334378</v>
          </cell>
        </row>
      </sheetData>
      <sheetData sheetId="7">
        <row r="6">
          <cell r="C6">
            <v>0.43804755944931162</v>
          </cell>
        </row>
      </sheetData>
      <sheetData sheetId="8">
        <row r="5">
          <cell r="C5">
            <v>36.410256410256409</v>
          </cell>
          <cell r="Q5">
            <v>54.625550660792953</v>
          </cell>
        </row>
        <row r="6">
          <cell r="Q6">
            <v>45.374449339207047</v>
          </cell>
        </row>
        <row r="8">
          <cell r="Q8">
            <v>1.4684287812041115</v>
          </cell>
        </row>
        <row r="9">
          <cell r="Q9">
            <v>6.607929515418502</v>
          </cell>
        </row>
        <row r="10">
          <cell r="Q10">
            <v>6.901615271659324</v>
          </cell>
        </row>
        <row r="11">
          <cell r="Q11">
            <v>11.013215859030836</v>
          </cell>
        </row>
        <row r="12">
          <cell r="Q12">
            <v>6.607929515418502</v>
          </cell>
        </row>
        <row r="13">
          <cell r="Q13">
            <v>6.1674008810572687</v>
          </cell>
        </row>
        <row r="14">
          <cell r="Q14">
            <v>5.286343612334802</v>
          </cell>
        </row>
        <row r="15">
          <cell r="Q15">
            <v>12.922173274596183</v>
          </cell>
        </row>
        <row r="16">
          <cell r="Q16">
            <v>43.024963289280471</v>
          </cell>
        </row>
        <row r="17">
          <cell r="Q17">
            <v>27.8751836</v>
          </cell>
        </row>
        <row r="19">
          <cell r="Q19">
            <v>0.48939641109298526</v>
          </cell>
        </row>
        <row r="20">
          <cell r="Q20">
            <v>6.8515497553017948</v>
          </cell>
        </row>
        <row r="21">
          <cell r="Q21">
            <v>9.1353996737357264</v>
          </cell>
        </row>
        <row r="22">
          <cell r="Q22">
            <v>23.980424143556281</v>
          </cell>
        </row>
        <row r="23">
          <cell r="Q23">
            <v>37.357259380097879</v>
          </cell>
        </row>
        <row r="24">
          <cell r="Q24">
            <v>22.185970636215334</v>
          </cell>
        </row>
        <row r="26">
          <cell r="Q26">
            <v>1.4684287812041115</v>
          </cell>
        </row>
        <row r="27">
          <cell r="Q27">
            <v>10.279001468428781</v>
          </cell>
        </row>
        <row r="28">
          <cell r="Q28">
            <v>14.537444933920703</v>
          </cell>
        </row>
        <row r="29">
          <cell r="Q29">
            <v>21.73274596182085</v>
          </cell>
        </row>
        <row r="30">
          <cell r="Q30">
            <v>51.982378854625551</v>
          </cell>
        </row>
        <row r="32">
          <cell r="Q32">
            <v>25.88757396449704</v>
          </cell>
        </row>
        <row r="33">
          <cell r="Q33">
            <v>61.834319526627226</v>
          </cell>
        </row>
        <row r="34">
          <cell r="Q34">
            <v>12.278106508875739</v>
          </cell>
        </row>
        <row r="36">
          <cell r="Q36">
            <v>37.0429252782194</v>
          </cell>
        </row>
        <row r="37">
          <cell r="Q37">
            <v>14.944356120826709</v>
          </cell>
        </row>
        <row r="38">
          <cell r="Q38">
            <v>24.960254372019079</v>
          </cell>
        </row>
        <row r="39">
          <cell r="Q39">
            <v>14.467408585055644</v>
          </cell>
        </row>
        <row r="40">
          <cell r="Q40">
            <v>8.5850556438791727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3:K12"/>
  <sheetViews>
    <sheetView showGridLines="0" tabSelected="1" workbookViewId="0">
      <selection activeCell="E16" sqref="E16"/>
    </sheetView>
  </sheetViews>
  <sheetFormatPr baseColWidth="10" defaultRowHeight="15"/>
  <sheetData>
    <row r="3" spans="1:11">
      <c r="A3" s="199" t="s">
        <v>8</v>
      </c>
    </row>
    <row r="4" spans="1:11">
      <c r="A4" s="199" t="s">
        <v>15</v>
      </c>
    </row>
    <row r="5" spans="1:11">
      <c r="A5" s="200" t="s">
        <v>133</v>
      </c>
      <c r="B5" s="201"/>
      <c r="C5" s="201"/>
      <c r="D5" s="201"/>
      <c r="E5" s="201"/>
      <c r="F5" s="201"/>
      <c r="G5" s="201"/>
      <c r="H5" s="201"/>
      <c r="I5" s="201"/>
    </row>
    <row r="6" spans="1:11">
      <c r="A6" s="200" t="s">
        <v>139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1">
      <c r="A7" s="200" t="s">
        <v>134</v>
      </c>
      <c r="B7" s="201"/>
      <c r="C7" s="201"/>
      <c r="D7" s="201"/>
      <c r="E7" s="201"/>
      <c r="F7" s="201"/>
      <c r="G7" s="201"/>
      <c r="H7" s="201"/>
      <c r="I7" s="201"/>
      <c r="J7" s="201"/>
    </row>
    <row r="8" spans="1:11">
      <c r="A8" s="200" t="s">
        <v>140</v>
      </c>
      <c r="B8" s="201"/>
      <c r="C8" s="201"/>
      <c r="D8" s="201"/>
      <c r="E8" s="201"/>
      <c r="F8" s="201"/>
      <c r="G8" s="201"/>
      <c r="H8" s="201"/>
      <c r="I8" s="201"/>
      <c r="J8" s="201"/>
    </row>
    <row r="9" spans="1:11">
      <c r="A9" s="200" t="s">
        <v>135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>
      <c r="A10" s="200" t="s">
        <v>136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>
      <c r="A11" s="200" t="s">
        <v>137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</row>
    <row r="12" spans="1:11">
      <c r="A12" s="200" t="s">
        <v>138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</row>
  </sheetData>
  <mergeCells count="8">
    <mergeCell ref="A11:K11"/>
    <mergeCell ref="A12:K12"/>
    <mergeCell ref="A5:I5"/>
    <mergeCell ref="A6:J6"/>
    <mergeCell ref="A7:J7"/>
    <mergeCell ref="A8:J8"/>
    <mergeCell ref="A9:K9"/>
    <mergeCell ref="A10:K10"/>
  </mergeCells>
  <hyperlinks>
    <hyperlink ref="A3" location="'2.9-1'!A1" display="Figure 2.9-1 : Effectifs physiques au 31 décembre des apprentis dans les trois versants de la fonction publique"/>
    <hyperlink ref="A4" location="'F 2.9-2'!A1" display="Figure 2.9-2 : Entrées en contrat d'apprentissage dans la fonction publique par versant et catégorie d'employeur"/>
    <hyperlink ref="A5" location="'F 2.9-3'!A1" display="Figure 2.9-3 : Caractéristiques des bénéficiaires des nouveaux contrats d'apprentissage dans la fonction publique(*)_x000a_(en %)"/>
    <hyperlink ref="A6" location="'F 2.9-4'!A1" display="Figure 2.9-4 : Part des bénéficiaires des nouveaux contrats d'apprentissage dans la fonction publique _x000a_en situation de handicap_x000a_(en %)"/>
    <hyperlink ref="A7" location="'S F 2.9-4'!A1" display="Source Figure 2.9-4 : Part des bénéficiaires des nouveaux contrats d'apprentissage dans la fonction publique _x000a_en situation de handicap _x000a_(en %)"/>
    <hyperlink ref="A8" location="'F 2.9-5'!A1" display="Figure 2.9-5 : Part des bénéficiaires des nouveaux contrats d'apprentissage dans la fonction publique _x000a_sur travaux dangereux _x000a_(en %)"/>
    <hyperlink ref="A9" location="'S F 2.9-5'!A1" display="Source Figure 2.9-5 : Part des bénéficiaires des nouveaux contrats d'apprentissage dans la fonction publique en situation de handicap et sur travaux dangereux _x000a_(en %)"/>
    <hyperlink ref="A10" location="'F 2.9-3 complément sexe'!A1" display="Figure 2.9-6 : Caractéristiques des bénéficiaires des nouveaux contrats d'apprentissage dans la fonction publique selon le sexe _x000a_(en %)"/>
    <hyperlink ref="A11" location="'F 2.9-3 complément handicap'!A1" display="Figure 2.9-7 : Caractéristiques des bénéficiaires des nouveaux contrats d'apprentissage dans la fonction publique en situation de handicap _x000a_(en %)"/>
    <hyperlink ref="A12" location="'F 2.9-3 complément bénéficiaire'!A1" display="Figure 2.9-8 : Autres caractéristiques des bénéficiaires des nouveaux contrats d'apprentissage dans la fonction publique _x000a_(en %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Z45"/>
  <sheetViews>
    <sheetView showGridLines="0" zoomScale="90" zoomScaleNormal="90" workbookViewId="0">
      <pane ySplit="3" topLeftCell="A4" activePane="bottomLeft" state="frozen"/>
      <selection activeCell="K4" sqref="K4:P17"/>
      <selection pane="bottomLeft" activeCell="C46" sqref="C46"/>
    </sheetView>
  </sheetViews>
  <sheetFormatPr baseColWidth="10" defaultColWidth="10.85546875" defaultRowHeight="12"/>
  <cols>
    <col min="1" max="1" width="34.85546875" style="30" customWidth="1"/>
    <col min="2" max="13" width="7.42578125" style="30" customWidth="1"/>
    <col min="14" max="16384" width="10.85546875" style="30"/>
  </cols>
  <sheetData>
    <row r="1" spans="1:26" s="28" customFormat="1" ht="27" customHeight="1" thickBot="1">
      <c r="A1" s="223" t="s">
        <v>130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26" ht="12.6" customHeight="1">
      <c r="A2" s="237"/>
      <c r="B2" s="227" t="s">
        <v>19</v>
      </c>
      <c r="C2" s="221"/>
      <c r="D2" s="222"/>
      <c r="E2" s="221" t="s">
        <v>22</v>
      </c>
      <c r="F2" s="221"/>
      <c r="G2" s="222"/>
      <c r="H2" s="221" t="s">
        <v>30</v>
      </c>
      <c r="I2" s="221"/>
      <c r="J2" s="222"/>
      <c r="K2" s="221" t="s">
        <v>32</v>
      </c>
      <c r="L2" s="221"/>
      <c r="M2" s="222"/>
    </row>
    <row r="3" spans="1:26" ht="16.149999999999999" customHeight="1" thickBot="1">
      <c r="A3" s="238"/>
      <c r="B3" s="44">
        <v>2017</v>
      </c>
      <c r="C3" s="45" t="s">
        <v>38</v>
      </c>
      <c r="D3" s="46" t="s">
        <v>16</v>
      </c>
      <c r="E3" s="45">
        <v>2017</v>
      </c>
      <c r="F3" s="45" t="s">
        <v>38</v>
      </c>
      <c r="G3" s="46" t="s">
        <v>16</v>
      </c>
      <c r="H3" s="45">
        <v>2017</v>
      </c>
      <c r="I3" s="45" t="s">
        <v>38</v>
      </c>
      <c r="J3" s="46" t="s">
        <v>16</v>
      </c>
      <c r="K3" s="45">
        <v>2017</v>
      </c>
      <c r="L3" s="45" t="s">
        <v>38</v>
      </c>
      <c r="M3" s="46" t="s">
        <v>16</v>
      </c>
      <c r="N3" s="135"/>
    </row>
    <row r="4" spans="1:26" ht="12" customHeight="1">
      <c r="A4" s="136" t="s">
        <v>39</v>
      </c>
      <c r="B4" s="129"/>
      <c r="C4" s="129"/>
      <c r="D4" s="130"/>
      <c r="E4" s="129"/>
      <c r="F4" s="129"/>
      <c r="G4" s="130"/>
      <c r="H4" s="129"/>
      <c r="I4" s="129"/>
      <c r="J4" s="130"/>
      <c r="K4" s="129"/>
      <c r="L4" s="129"/>
      <c r="M4" s="130"/>
    </row>
    <row r="5" spans="1:26" ht="12" customHeight="1">
      <c r="A5" s="137" t="s">
        <v>40</v>
      </c>
      <c r="B5" s="123">
        <v>36.410256410256409</v>
      </c>
      <c r="C5" s="123">
        <v>45.762711864406782</v>
      </c>
      <c r="D5" s="124">
        <v>41.414141414141412</v>
      </c>
      <c r="E5" s="123">
        <v>65.744680851063833</v>
      </c>
      <c r="F5" s="123">
        <v>62.547528517110266</v>
      </c>
      <c r="G5" s="124">
        <v>59.920634920634917</v>
      </c>
      <c r="H5" s="123">
        <v>42.553191489361701</v>
      </c>
      <c r="I5" s="123">
        <v>49.122807017543856</v>
      </c>
      <c r="J5" s="124">
        <v>37.179487179487182</v>
      </c>
      <c r="K5" s="123">
        <v>56.17977528089888</v>
      </c>
      <c r="L5" s="123">
        <v>58.63052781740371</v>
      </c>
      <c r="M5" s="124">
        <v>54.625550660792953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>
        <f>M5-'[1]FIG. COMPL 2'!Q5</f>
        <v>0</v>
      </c>
    </row>
    <row r="6" spans="1:26" ht="12" customHeight="1">
      <c r="A6" s="137" t="s">
        <v>41</v>
      </c>
      <c r="B6" s="123">
        <v>63.589743589743584</v>
      </c>
      <c r="C6" s="123">
        <v>54.237288135593218</v>
      </c>
      <c r="D6" s="124">
        <v>58.585858585858588</v>
      </c>
      <c r="E6" s="123">
        <v>34.255319148936167</v>
      </c>
      <c r="F6" s="123">
        <v>37.452471482889734</v>
      </c>
      <c r="G6" s="124">
        <v>40.079365079365083</v>
      </c>
      <c r="H6" s="123">
        <v>57.446808510638306</v>
      </c>
      <c r="I6" s="123">
        <v>50.877192982456144</v>
      </c>
      <c r="J6" s="124">
        <v>62.820512820512818</v>
      </c>
      <c r="K6" s="123">
        <v>43.820224719101127</v>
      </c>
      <c r="L6" s="123">
        <v>41.36947218259629</v>
      </c>
      <c r="M6" s="124">
        <v>45.374449339207047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>
        <f>M6-'[1]FIG. COMPL 2'!Q6</f>
        <v>0</v>
      </c>
    </row>
    <row r="7" spans="1:26">
      <c r="A7" s="138" t="s">
        <v>42</v>
      </c>
      <c r="B7" s="100"/>
      <c r="C7" s="100"/>
      <c r="D7" s="101"/>
      <c r="E7" s="100"/>
      <c r="F7" s="100"/>
      <c r="G7" s="101"/>
      <c r="H7" s="100"/>
      <c r="I7" s="100"/>
      <c r="J7" s="101"/>
      <c r="K7" s="100"/>
      <c r="L7" s="100"/>
      <c r="M7" s="101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>
        <f>M7-'[1]FIG. COMPL 2'!Q7</f>
        <v>0</v>
      </c>
    </row>
    <row r="8" spans="1:26">
      <c r="A8" s="50" t="s">
        <v>43</v>
      </c>
      <c r="B8" s="48">
        <v>0</v>
      </c>
      <c r="C8" s="48">
        <v>2.5423728813559325</v>
      </c>
      <c r="D8" s="49">
        <v>0</v>
      </c>
      <c r="E8" s="48">
        <v>2.7659574468085104</v>
      </c>
      <c r="F8" s="48">
        <v>1.7110266159695817</v>
      </c>
      <c r="G8" s="49">
        <v>1.7857142857142856</v>
      </c>
      <c r="H8" s="48">
        <v>0</v>
      </c>
      <c r="I8" s="48">
        <v>0</v>
      </c>
      <c r="J8" s="49">
        <v>1.2820512820512819</v>
      </c>
      <c r="K8" s="48">
        <v>1.8258426966292134</v>
      </c>
      <c r="L8" s="48">
        <v>1.7118402282453637</v>
      </c>
      <c r="M8" s="49">
        <v>1.4684287812041115</v>
      </c>
      <c r="N8" s="103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>
        <f>M8-'[1]FIG. COMPL 2'!Q8</f>
        <v>0</v>
      </c>
    </row>
    <row r="9" spans="1:26">
      <c r="A9" s="54" t="s">
        <v>44</v>
      </c>
      <c r="B9" s="55">
        <v>2.5641025641025639</v>
      </c>
      <c r="C9" s="55">
        <v>3.3898305084745761</v>
      </c>
      <c r="D9" s="56">
        <v>2.0202020202020203</v>
      </c>
      <c r="E9" s="55">
        <v>9.787234042553191</v>
      </c>
      <c r="F9" s="55">
        <v>6.4638783269961975</v>
      </c>
      <c r="G9" s="56">
        <v>7.9365079365079358</v>
      </c>
      <c r="H9" s="55">
        <v>10.638297872340425</v>
      </c>
      <c r="I9" s="55">
        <v>1.7543859649122806</v>
      </c>
      <c r="J9" s="56">
        <v>3.8461538461538463</v>
      </c>
      <c r="K9" s="55">
        <v>7.8651685393258424</v>
      </c>
      <c r="L9" s="55">
        <v>5.5634807417974326</v>
      </c>
      <c r="M9" s="56">
        <v>6.607929515418502</v>
      </c>
      <c r="N9" s="105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>
        <f>M9-'[1]FIG. COMPL 2'!Q9</f>
        <v>0</v>
      </c>
    </row>
    <row r="10" spans="1:26">
      <c r="A10" s="54" t="s">
        <v>45</v>
      </c>
      <c r="B10" s="55">
        <v>4.6153846153846159</v>
      </c>
      <c r="C10" s="55">
        <v>4.2372881355932197</v>
      </c>
      <c r="D10" s="56">
        <v>4.0404040404040407</v>
      </c>
      <c r="E10" s="55">
        <v>9.3617021276595747</v>
      </c>
      <c r="F10" s="55">
        <v>9.3155893536121681</v>
      </c>
      <c r="G10" s="56">
        <v>7.9365079365079358</v>
      </c>
      <c r="H10" s="55">
        <v>4.2553191489361701</v>
      </c>
      <c r="I10" s="55">
        <v>5.2631578947368416</v>
      </c>
      <c r="J10" s="56">
        <v>3.8461538461538463</v>
      </c>
      <c r="K10" s="55">
        <v>7.7247191011235952</v>
      </c>
      <c r="L10" s="55">
        <v>8.1312410841654774</v>
      </c>
      <c r="M10" s="56">
        <v>6.901615271659324</v>
      </c>
      <c r="N10" s="105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>
        <f>M10-'[1]FIG. COMPL 2'!Q10</f>
        <v>0</v>
      </c>
    </row>
    <row r="11" spans="1:26">
      <c r="A11" s="54" t="s">
        <v>46</v>
      </c>
      <c r="B11" s="55">
        <v>7.6923076923076925</v>
      </c>
      <c r="C11" s="55">
        <v>7.6271186440677967</v>
      </c>
      <c r="D11" s="56">
        <v>5.0505050505050502</v>
      </c>
      <c r="E11" s="55">
        <v>12.76595744680851</v>
      </c>
      <c r="F11" s="55">
        <v>12.357414448669202</v>
      </c>
      <c r="G11" s="56">
        <v>12.698412698412698</v>
      </c>
      <c r="H11" s="55">
        <v>17.021276595744681</v>
      </c>
      <c r="I11" s="55">
        <v>19.298245614035086</v>
      </c>
      <c r="J11" s="56">
        <v>7.6923076923076925</v>
      </c>
      <c r="K11" s="55">
        <v>11.657303370786517</v>
      </c>
      <c r="L11" s="55">
        <v>12.125534950071327</v>
      </c>
      <c r="M11" s="56">
        <v>11.013215859030836</v>
      </c>
      <c r="N11" s="105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>
        <f>M11-'[1]FIG. COMPL 2'!Q11</f>
        <v>0</v>
      </c>
    </row>
    <row r="12" spans="1:26">
      <c r="A12" s="54" t="s">
        <v>47</v>
      </c>
      <c r="B12" s="55">
        <v>7.6923076923076925</v>
      </c>
      <c r="C12" s="55">
        <v>5.9322033898305087</v>
      </c>
      <c r="D12" s="56">
        <v>6.0606060606060606</v>
      </c>
      <c r="E12" s="55">
        <v>10.851063829787234</v>
      </c>
      <c r="F12" s="55">
        <v>11.216730038022813</v>
      </c>
      <c r="G12" s="56">
        <v>6.9444444444444446</v>
      </c>
      <c r="H12" s="55">
        <v>4.2553191489361701</v>
      </c>
      <c r="I12" s="55">
        <v>8.7719298245614024</v>
      </c>
      <c r="J12" s="56">
        <v>5.1282051282051277</v>
      </c>
      <c r="K12" s="55">
        <v>9.5505617977528079</v>
      </c>
      <c r="L12" s="55">
        <v>10.128388017118402</v>
      </c>
      <c r="M12" s="56">
        <v>6.607929515418502</v>
      </c>
      <c r="N12" s="106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>
        <f>M12-'[1]FIG. COMPL 2'!Q12</f>
        <v>0</v>
      </c>
    </row>
    <row r="13" spans="1:26">
      <c r="A13" s="54" t="s">
        <v>48</v>
      </c>
      <c r="B13" s="55">
        <v>4.6153846153846159</v>
      </c>
      <c r="C13" s="55">
        <v>10.16949152542373</v>
      </c>
      <c r="D13" s="56">
        <v>6.0606060606060606</v>
      </c>
      <c r="E13" s="55">
        <v>7.4468085106382977</v>
      </c>
      <c r="F13" s="55">
        <v>6.8441064638783269</v>
      </c>
      <c r="G13" s="56">
        <v>6.1507936507936503</v>
      </c>
      <c r="H13" s="55">
        <v>12.76595744680851</v>
      </c>
      <c r="I13" s="55">
        <v>8.7719298245614024</v>
      </c>
      <c r="J13" s="56">
        <v>6.4102564102564097</v>
      </c>
      <c r="K13" s="55">
        <v>7.02247191011236</v>
      </c>
      <c r="L13" s="55">
        <v>7.5606276747503571</v>
      </c>
      <c r="M13" s="56">
        <v>6.1674008810572687</v>
      </c>
      <c r="N13" s="106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>
        <f>M13-'[1]FIG. COMPL 2'!Q13</f>
        <v>0</v>
      </c>
    </row>
    <row r="14" spans="1:26">
      <c r="A14" s="54" t="s">
        <v>49</v>
      </c>
      <c r="B14" s="55">
        <v>5.1282051282051277</v>
      </c>
      <c r="C14" s="55">
        <v>4.2372881355932197</v>
      </c>
      <c r="D14" s="56">
        <v>7.0707070707070701</v>
      </c>
      <c r="E14" s="55">
        <v>5.9574468085106389</v>
      </c>
      <c r="F14" s="55">
        <v>4.3726235741444865</v>
      </c>
      <c r="G14" s="56">
        <v>4.5634920634920633</v>
      </c>
      <c r="H14" s="55">
        <v>4.2553191489361701</v>
      </c>
      <c r="I14" s="55">
        <v>3.5087719298245612</v>
      </c>
      <c r="J14" s="56">
        <v>7.6923076923076925</v>
      </c>
      <c r="K14" s="55">
        <v>5.6179775280898872</v>
      </c>
      <c r="L14" s="55">
        <v>4.2796005706134093</v>
      </c>
      <c r="M14" s="56">
        <v>5.286343612334802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>
        <f>M14-'[1]FIG. COMPL 2'!Q14</f>
        <v>0</v>
      </c>
    </row>
    <row r="15" spans="1:26">
      <c r="A15" s="54" t="s">
        <v>50</v>
      </c>
      <c r="B15" s="107">
        <v>13.846153846153847</v>
      </c>
      <c r="C15" s="107">
        <v>12.711864406779661</v>
      </c>
      <c r="D15" s="108">
        <v>17.171717171717169</v>
      </c>
      <c r="E15" s="107">
        <v>10.638297872340425</v>
      </c>
      <c r="F15" s="107">
        <v>13.498098859315588</v>
      </c>
      <c r="G15" s="108">
        <v>11.904761904761903</v>
      </c>
      <c r="H15" s="107">
        <v>10.638297872340425</v>
      </c>
      <c r="I15" s="107">
        <v>19.298245614035086</v>
      </c>
      <c r="J15" s="108">
        <v>14.102564102564102</v>
      </c>
      <c r="K15" s="107">
        <v>11.51685393258427</v>
      </c>
      <c r="L15" s="107">
        <v>13.837375178316691</v>
      </c>
      <c r="M15" s="56">
        <v>12.922173274596183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>
        <f>M15-'[1]FIG. COMPL 2'!Q15</f>
        <v>0</v>
      </c>
    </row>
    <row r="16" spans="1:26">
      <c r="A16" s="57" t="s">
        <v>51</v>
      </c>
      <c r="B16" s="110">
        <v>53.846153846153847</v>
      </c>
      <c r="C16" s="110">
        <v>49.152542372881356</v>
      </c>
      <c r="D16" s="111">
        <v>52.525252525252533</v>
      </c>
      <c r="E16" s="110">
        <v>30.425531914893618</v>
      </c>
      <c r="F16" s="110">
        <v>34.22053231939163</v>
      </c>
      <c r="G16" s="111">
        <v>40.079365079365083</v>
      </c>
      <c r="H16" s="110">
        <v>36.170212765957451</v>
      </c>
      <c r="I16" s="110">
        <v>33.333333333333329</v>
      </c>
      <c r="J16" s="111">
        <v>50</v>
      </c>
      <c r="K16" s="110">
        <v>37.219101123595507</v>
      </c>
      <c r="L16" s="110">
        <v>36.661911554921538</v>
      </c>
      <c r="M16" s="59">
        <v>43.024963289280471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>
        <f>M16-'[1]FIG. COMPL 2'!Q16</f>
        <v>0</v>
      </c>
    </row>
    <row r="17" spans="1:26" s="40" customFormat="1">
      <c r="A17" s="139" t="s">
        <v>52</v>
      </c>
      <c r="B17" s="113">
        <v>29.6</v>
      </c>
      <c r="C17" s="113">
        <v>29.0423729</v>
      </c>
      <c r="D17" s="114">
        <v>29.212121199999999</v>
      </c>
      <c r="E17" s="115">
        <v>24.678723399999999</v>
      </c>
      <c r="F17" s="116">
        <v>25.9344106</v>
      </c>
      <c r="G17" s="117">
        <v>27.2003968</v>
      </c>
      <c r="H17" s="115">
        <v>25.851063799999999</v>
      </c>
      <c r="I17" s="116">
        <v>26.578947400000001</v>
      </c>
      <c r="J17" s="118">
        <v>30.5384615</v>
      </c>
      <c r="K17" s="115">
        <v>26.1039326</v>
      </c>
      <c r="L17" s="116">
        <v>26.509985700000001</v>
      </c>
      <c r="M17" s="118">
        <v>27.8751836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>
        <f>M17-'[1]FIG. COMPL 2'!Q17</f>
        <v>0</v>
      </c>
    </row>
    <row r="18" spans="1:26">
      <c r="A18" s="140" t="s">
        <v>53</v>
      </c>
      <c r="B18" s="120"/>
      <c r="C18" s="120"/>
      <c r="D18" s="121"/>
      <c r="E18" s="120"/>
      <c r="F18" s="120"/>
      <c r="G18" s="121"/>
      <c r="H18" s="120"/>
      <c r="I18" s="120"/>
      <c r="J18" s="121"/>
      <c r="K18" s="120"/>
      <c r="L18" s="120"/>
      <c r="M18" s="121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>
        <f>M18-'[1]FIG. COMPL 2'!Q18</f>
        <v>0</v>
      </c>
    </row>
    <row r="19" spans="1:26">
      <c r="A19" s="137" t="s">
        <v>54</v>
      </c>
      <c r="B19" s="123">
        <v>0</v>
      </c>
      <c r="C19" s="123">
        <v>0.89285714285714279</v>
      </c>
      <c r="D19" s="124">
        <v>2.083333333333333</v>
      </c>
      <c r="E19" s="123">
        <v>0.74074074074074081</v>
      </c>
      <c r="F19" s="123">
        <v>0.22123893805309736</v>
      </c>
      <c r="G19" s="124">
        <v>0.22371364653243847</v>
      </c>
      <c r="H19" s="123">
        <v>0</v>
      </c>
      <c r="I19" s="123">
        <v>0</v>
      </c>
      <c r="J19" s="124">
        <v>0</v>
      </c>
      <c r="K19" s="123">
        <v>0.47923322683706071</v>
      </c>
      <c r="L19" s="123">
        <v>0.3236245954692557</v>
      </c>
      <c r="M19" s="124">
        <v>0.48939641109298526</v>
      </c>
      <c r="N19" s="106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>
        <f>M19-'[1]FIG. COMPL 2'!Q19</f>
        <v>0</v>
      </c>
    </row>
    <row r="20" spans="1:26">
      <c r="A20" s="137" t="s">
        <v>55</v>
      </c>
      <c r="B20" s="123">
        <v>5.4054054054054053</v>
      </c>
      <c r="C20" s="123">
        <v>8.9285714285714288</v>
      </c>
      <c r="D20" s="124">
        <v>14.583333333333334</v>
      </c>
      <c r="E20" s="123">
        <v>3.7037037037037033</v>
      </c>
      <c r="F20" s="123">
        <v>3.5398230088495577</v>
      </c>
      <c r="G20" s="124">
        <v>5.3691275167785237</v>
      </c>
      <c r="H20" s="123">
        <v>0</v>
      </c>
      <c r="I20" s="123">
        <v>3.7037037037037033</v>
      </c>
      <c r="J20" s="124">
        <v>5.7142857142857144</v>
      </c>
      <c r="K20" s="123">
        <v>3.9936102236421722</v>
      </c>
      <c r="L20" s="123">
        <v>4.5307443365695796</v>
      </c>
      <c r="M20" s="124">
        <v>6.8515497553017948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>
        <f>M20-'[1]FIG. COMPL 2'!Q20</f>
        <v>0</v>
      </c>
    </row>
    <row r="21" spans="1:26">
      <c r="A21" s="137" t="s">
        <v>56</v>
      </c>
      <c r="B21" s="123">
        <v>9.1891891891891895</v>
      </c>
      <c r="C21" s="123">
        <v>10.714285714285714</v>
      </c>
      <c r="D21" s="124">
        <v>13.541666666666666</v>
      </c>
      <c r="E21" s="123">
        <v>5.6790123456790127</v>
      </c>
      <c r="F21" s="123">
        <v>4.4247787610619467</v>
      </c>
      <c r="G21" s="124">
        <v>8.5011185682326627</v>
      </c>
      <c r="H21" s="123">
        <v>2.7777777777777777</v>
      </c>
      <c r="I21" s="123">
        <v>5.5555555555555554</v>
      </c>
      <c r="J21" s="124">
        <v>7.1428571428571423</v>
      </c>
      <c r="K21" s="123">
        <v>6.5495207667731634</v>
      </c>
      <c r="L21" s="123">
        <v>5.6634304207119746</v>
      </c>
      <c r="M21" s="124">
        <v>9.1353996737357264</v>
      </c>
      <c r="N21" s="106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>
        <f>M21-'[1]FIG. COMPL 2'!Q21</f>
        <v>0</v>
      </c>
    </row>
    <row r="22" spans="1:26">
      <c r="A22" s="137" t="s">
        <v>57</v>
      </c>
      <c r="B22" s="123">
        <v>40.54054054054054</v>
      </c>
      <c r="C22" s="123">
        <v>38.392857142857146</v>
      </c>
      <c r="D22" s="124">
        <v>37.5</v>
      </c>
      <c r="E22" s="123">
        <v>16.543209876543212</v>
      </c>
      <c r="F22" s="123">
        <v>19.026548672566371</v>
      </c>
      <c r="G22" s="124">
        <v>19.015659955257274</v>
      </c>
      <c r="H22" s="123">
        <v>27.777777777777779</v>
      </c>
      <c r="I22" s="123">
        <v>16.666666666666664</v>
      </c>
      <c r="J22" s="124">
        <v>37.142857142857146</v>
      </c>
      <c r="K22" s="123">
        <v>24.281150159744406</v>
      </c>
      <c r="L22" s="123">
        <v>22.330097087378643</v>
      </c>
      <c r="M22" s="124">
        <v>23.980424143556281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>
        <f>M22-'[1]FIG. COMPL 2'!Q22</f>
        <v>0</v>
      </c>
    </row>
    <row r="23" spans="1:26">
      <c r="A23" s="137" t="s">
        <v>58</v>
      </c>
      <c r="B23" s="123">
        <v>32.432432432432435</v>
      </c>
      <c r="C23" s="123">
        <v>25.892857142857146</v>
      </c>
      <c r="D23" s="124">
        <v>22.916666666666664</v>
      </c>
      <c r="E23" s="123">
        <v>40.987654320987652</v>
      </c>
      <c r="F23" s="123">
        <v>39.380530973451329</v>
      </c>
      <c r="G23" s="124">
        <v>40.939597315436245</v>
      </c>
      <c r="H23" s="123">
        <v>30.555555555555557</v>
      </c>
      <c r="I23" s="123">
        <v>42.592592592592595</v>
      </c>
      <c r="J23" s="124">
        <v>34.285714285714285</v>
      </c>
      <c r="K23" s="123">
        <v>37.859424920127793</v>
      </c>
      <c r="L23" s="123">
        <v>37.216828478964402</v>
      </c>
      <c r="M23" s="124">
        <v>37.357259380097879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>
        <f>M23-'[1]FIG. COMPL 2'!Q23</f>
        <v>0</v>
      </c>
    </row>
    <row r="24" spans="1:26">
      <c r="A24" s="141" t="s">
        <v>59</v>
      </c>
      <c r="B24" s="126">
        <v>12.432432432432433</v>
      </c>
      <c r="C24" s="126">
        <v>15.178571428571427</v>
      </c>
      <c r="D24" s="127">
        <v>9.375</v>
      </c>
      <c r="E24" s="126">
        <v>32.345679012345677</v>
      </c>
      <c r="F24" s="126">
        <v>33.407079646017699</v>
      </c>
      <c r="G24" s="127">
        <v>25.950782997762861</v>
      </c>
      <c r="H24" s="126">
        <v>38.888888888888893</v>
      </c>
      <c r="I24" s="126">
        <v>31.481481481481481</v>
      </c>
      <c r="J24" s="127">
        <v>15.714285714285714</v>
      </c>
      <c r="K24" s="126">
        <v>26.837060702875398</v>
      </c>
      <c r="L24" s="126">
        <v>29.935275080906148</v>
      </c>
      <c r="M24" s="127">
        <v>22.185970636215334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>
        <f>M24-'[1]FIG. COMPL 2'!Q24</f>
        <v>0</v>
      </c>
    </row>
    <row r="25" spans="1:26">
      <c r="A25" s="142" t="s">
        <v>60</v>
      </c>
      <c r="B25" s="100"/>
      <c r="C25" s="100"/>
      <c r="D25" s="101"/>
      <c r="E25" s="100"/>
      <c r="F25" s="100"/>
      <c r="G25" s="101"/>
      <c r="H25" s="100"/>
      <c r="I25" s="100"/>
      <c r="J25" s="101"/>
      <c r="K25" s="100"/>
      <c r="L25" s="100"/>
      <c r="M25" s="101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>
        <f>M25-'[1]FIG. COMPL 2'!Q25</f>
        <v>0</v>
      </c>
    </row>
    <row r="26" spans="1:26">
      <c r="A26" s="137" t="s">
        <v>54</v>
      </c>
      <c r="B26" s="123">
        <v>2.0512820512820511</v>
      </c>
      <c r="C26" s="123">
        <v>3.3898305084745761</v>
      </c>
      <c r="D26" s="124">
        <v>5.0505050505050502</v>
      </c>
      <c r="E26" s="123">
        <v>1.0638297872340425</v>
      </c>
      <c r="F26" s="123">
        <v>0.76045627376425851</v>
      </c>
      <c r="G26" s="124">
        <v>0.99206349206349198</v>
      </c>
      <c r="H26" s="123">
        <v>0</v>
      </c>
      <c r="I26" s="123">
        <v>0</v>
      </c>
      <c r="J26" s="124">
        <v>0</v>
      </c>
      <c r="K26" s="123">
        <v>1.2640449438202246</v>
      </c>
      <c r="L26" s="123">
        <v>1.1412268188302426</v>
      </c>
      <c r="M26" s="124">
        <v>1.4684287812041115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>
        <f>M26-'[1]FIG. COMPL 2'!Q26</f>
        <v>0</v>
      </c>
    </row>
    <row r="27" spans="1:26">
      <c r="A27" s="137" t="s">
        <v>55</v>
      </c>
      <c r="B27" s="123">
        <v>8.7179487179487172</v>
      </c>
      <c r="C27" s="123">
        <v>12.711864406779661</v>
      </c>
      <c r="D27" s="124">
        <v>18.181818181818183</v>
      </c>
      <c r="E27" s="123">
        <v>4.2553191489361701</v>
      </c>
      <c r="F27" s="123">
        <v>2.8517110266159698</v>
      </c>
      <c r="G27" s="124">
        <v>7.9365079365079358</v>
      </c>
      <c r="H27" s="123">
        <v>0</v>
      </c>
      <c r="I27" s="123">
        <v>8.7719298245614024</v>
      </c>
      <c r="J27" s="124">
        <v>15.384615384615385</v>
      </c>
      <c r="K27" s="123">
        <v>5.1966292134831464</v>
      </c>
      <c r="L27" s="123">
        <v>4.9928673323823105</v>
      </c>
      <c r="M27" s="124">
        <v>10.279001468428781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>
        <f>M27-'[1]FIG. COMPL 2'!Q27</f>
        <v>0</v>
      </c>
    </row>
    <row r="28" spans="1:26">
      <c r="A28" s="137" t="s">
        <v>56</v>
      </c>
      <c r="B28" s="123">
        <v>30.76923076923077</v>
      </c>
      <c r="C28" s="123">
        <v>24.576271186440678</v>
      </c>
      <c r="D28" s="124">
        <v>28.28282828282828</v>
      </c>
      <c r="E28" s="123">
        <v>11.063829787234042</v>
      </c>
      <c r="F28" s="123">
        <v>11.406844106463879</v>
      </c>
      <c r="G28" s="124">
        <v>11.111111111111111</v>
      </c>
      <c r="H28" s="123">
        <v>10.638297872340425</v>
      </c>
      <c r="I28" s="123">
        <v>12.280701754385964</v>
      </c>
      <c r="J28" s="124">
        <v>19.230769230769234</v>
      </c>
      <c r="K28" s="123">
        <v>16.432584269662922</v>
      </c>
      <c r="L28" s="123">
        <v>13.69472182596291</v>
      </c>
      <c r="M28" s="124">
        <v>14.537444933920703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>
        <f>M28-'[1]FIG. COMPL 2'!Q28</f>
        <v>0</v>
      </c>
    </row>
    <row r="29" spans="1:26">
      <c r="A29" s="137" t="s">
        <v>57</v>
      </c>
      <c r="B29" s="123">
        <v>40</v>
      </c>
      <c r="C29" s="123">
        <v>31.35593220338983</v>
      </c>
      <c r="D29" s="124">
        <v>29.292929292929294</v>
      </c>
      <c r="E29" s="123">
        <v>12.76595744680851</v>
      </c>
      <c r="F29" s="123">
        <v>17.490494296577946</v>
      </c>
      <c r="G29" s="124">
        <v>18.650793650793652</v>
      </c>
      <c r="H29" s="123">
        <v>25.531914893617021</v>
      </c>
      <c r="I29" s="123">
        <v>24.561403508771928</v>
      </c>
      <c r="J29" s="124">
        <v>32.051282051282051</v>
      </c>
      <c r="K29" s="123">
        <v>21.067415730337078</v>
      </c>
      <c r="L29" s="123">
        <v>20.399429386590583</v>
      </c>
      <c r="M29" s="124">
        <v>21.73274596182085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>
        <f>M29-'[1]FIG. COMPL 2'!Q29</f>
        <v>0</v>
      </c>
    </row>
    <row r="30" spans="1:26">
      <c r="A30" s="141" t="s">
        <v>58</v>
      </c>
      <c r="B30" s="126">
        <v>18.461538461538463</v>
      </c>
      <c r="C30" s="126">
        <v>27.966101694915253</v>
      </c>
      <c r="D30" s="127">
        <v>19.19191919191919</v>
      </c>
      <c r="E30" s="126">
        <v>70.851063829787236</v>
      </c>
      <c r="F30" s="126">
        <v>67.49049429657795</v>
      </c>
      <c r="G30" s="127">
        <v>61.30952380952381</v>
      </c>
      <c r="H30" s="126">
        <v>63.829787234042556</v>
      </c>
      <c r="I30" s="126">
        <v>54.385964912280706</v>
      </c>
      <c r="J30" s="127">
        <v>33.333333333333329</v>
      </c>
      <c r="K30" s="126">
        <v>56.039325842696627</v>
      </c>
      <c r="L30" s="126">
        <v>59.77175463623395</v>
      </c>
      <c r="M30" s="127">
        <v>51.982378854625551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>
        <f>M30-'[1]FIG. COMPL 2'!Q30</f>
        <v>0</v>
      </c>
    </row>
    <row r="31" spans="1:26">
      <c r="A31" s="138" t="s">
        <v>61</v>
      </c>
      <c r="B31" s="100"/>
      <c r="C31" s="100"/>
      <c r="D31" s="101"/>
      <c r="E31" s="100"/>
      <c r="F31" s="100"/>
      <c r="G31" s="101"/>
      <c r="H31" s="100"/>
      <c r="I31" s="100"/>
      <c r="J31" s="101"/>
      <c r="K31" s="100"/>
      <c r="L31" s="100"/>
      <c r="M31" s="101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>
        <f>M31-'[1]FIG. COMPL 2'!Q31</f>
        <v>0</v>
      </c>
    </row>
    <row r="32" spans="1:26">
      <c r="A32" s="137" t="s">
        <v>62</v>
      </c>
      <c r="B32" s="123">
        <v>18.041237113402062</v>
      </c>
      <c r="C32" s="123">
        <v>24.137931034482758</v>
      </c>
      <c r="D32" s="124">
        <v>32.653061224489797</v>
      </c>
      <c r="E32" s="123">
        <v>17.811158798283262</v>
      </c>
      <c r="F32" s="123">
        <v>19.311663479923517</v>
      </c>
      <c r="G32" s="124">
        <v>24</v>
      </c>
      <c r="H32" s="123">
        <v>14.893617021276595</v>
      </c>
      <c r="I32" s="123">
        <v>17.543859649122805</v>
      </c>
      <c r="J32" s="124">
        <v>29.487179487179489</v>
      </c>
      <c r="K32" s="123">
        <v>17.680339462517679</v>
      </c>
      <c r="L32" s="123">
        <v>19.97126436781609</v>
      </c>
      <c r="M32" s="124">
        <v>25.88757396449704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>
        <f>M32-'[1]FIG. COMPL 2'!Q32</f>
        <v>0</v>
      </c>
    </row>
    <row r="33" spans="1:26">
      <c r="A33" s="137" t="s">
        <v>63</v>
      </c>
      <c r="B33" s="123">
        <v>75.773195876288653</v>
      </c>
      <c r="C33" s="123">
        <v>69.827586206896555</v>
      </c>
      <c r="D33" s="124">
        <v>64.285714285714292</v>
      </c>
      <c r="E33" s="123">
        <v>72.317596566523605</v>
      </c>
      <c r="F33" s="123">
        <v>66.921606118546848</v>
      </c>
      <c r="G33" s="124">
        <v>63.2</v>
      </c>
      <c r="H33" s="123">
        <v>74.468085106382972</v>
      </c>
      <c r="I33" s="123">
        <v>66.666666666666657</v>
      </c>
      <c r="J33" s="124">
        <v>50</v>
      </c>
      <c r="K33" s="123">
        <v>73.408769448373405</v>
      </c>
      <c r="L33" s="123">
        <v>67.385057471264361</v>
      </c>
      <c r="M33" s="124">
        <v>61.834319526627226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>
        <f>M33-'[1]FIG. COMPL 2'!Q33</f>
        <v>0</v>
      </c>
    </row>
    <row r="34" spans="1:26">
      <c r="A34" s="141" t="s">
        <v>64</v>
      </c>
      <c r="B34" s="126">
        <v>6.1855670103092786</v>
      </c>
      <c r="C34" s="126">
        <v>6.0344827586206895</v>
      </c>
      <c r="D34" s="127">
        <v>3.0612244897959182</v>
      </c>
      <c r="E34" s="126">
        <v>9.8712446351931327</v>
      </c>
      <c r="F34" s="126">
        <v>13.766730401529637</v>
      </c>
      <c r="G34" s="127">
        <v>12.8</v>
      </c>
      <c r="H34" s="126">
        <v>10.638297872340425</v>
      </c>
      <c r="I34" s="126">
        <v>15.789473684210526</v>
      </c>
      <c r="J34" s="127">
        <v>20.512820512820511</v>
      </c>
      <c r="K34" s="126">
        <v>8.9108910891089099</v>
      </c>
      <c r="L34" s="126">
        <v>12.643678160919542</v>
      </c>
      <c r="M34" s="127">
        <v>12.278106508875739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>
        <f>M34-'[1]FIG. COMPL 2'!Q34</f>
        <v>0</v>
      </c>
    </row>
    <row r="35" spans="1:26">
      <c r="A35" s="136" t="s">
        <v>65</v>
      </c>
      <c r="B35" s="129"/>
      <c r="C35" s="129"/>
      <c r="D35" s="130"/>
      <c r="E35" s="129"/>
      <c r="F35" s="129"/>
      <c r="G35" s="130"/>
      <c r="H35" s="129"/>
      <c r="I35" s="129"/>
      <c r="J35" s="130"/>
      <c r="K35" s="129"/>
      <c r="L35" s="129"/>
      <c r="M35" s="130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>
        <f>M35-'[1]FIG. COMPL 2'!Q35</f>
        <v>0</v>
      </c>
    </row>
    <row r="36" spans="1:26">
      <c r="A36" s="137" t="s">
        <v>66</v>
      </c>
      <c r="B36" s="123">
        <v>29.25531914893617</v>
      </c>
      <c r="C36" s="123">
        <v>38.938053097345133</v>
      </c>
      <c r="D36" s="124">
        <v>37.5</v>
      </c>
      <c r="E36" s="123">
        <v>46.728971962616825</v>
      </c>
      <c r="F36" s="123">
        <v>46.466809421841546</v>
      </c>
      <c r="G36" s="124">
        <v>37.744034707158356</v>
      </c>
      <c r="H36" s="123">
        <v>50</v>
      </c>
      <c r="I36" s="123">
        <v>37.037037037037038</v>
      </c>
      <c r="J36" s="124">
        <v>31.944444444444443</v>
      </c>
      <c r="K36" s="123">
        <v>41.920731707317074</v>
      </c>
      <c r="L36" s="123">
        <v>44.321766561514195</v>
      </c>
      <c r="M36" s="124">
        <v>37.0429252782194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>
        <f>M36-'[1]FIG. COMPL 2'!Q36</f>
        <v>0</v>
      </c>
    </row>
    <row r="37" spans="1:26">
      <c r="A37" s="137" t="s">
        <v>67</v>
      </c>
      <c r="B37" s="123">
        <v>10.638297872340425</v>
      </c>
      <c r="C37" s="123">
        <v>7.0796460176991154</v>
      </c>
      <c r="D37" s="124">
        <v>13.541666666666666</v>
      </c>
      <c r="E37" s="123">
        <v>14.953271028037381</v>
      </c>
      <c r="F37" s="123">
        <v>8.7794432548179877</v>
      </c>
      <c r="G37" s="124">
        <v>16.268980477223426</v>
      </c>
      <c r="H37" s="123">
        <v>15</v>
      </c>
      <c r="I37" s="123">
        <v>12.962962962962962</v>
      </c>
      <c r="J37" s="124">
        <v>8.3333333333333321</v>
      </c>
      <c r="K37" s="123">
        <v>13.719512195121952</v>
      </c>
      <c r="L37" s="123">
        <v>8.8328075709779181</v>
      </c>
      <c r="M37" s="124">
        <v>14.944356120826709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>
        <f>M37-'[1]FIG. COMPL 2'!Q37</f>
        <v>0</v>
      </c>
    </row>
    <row r="38" spans="1:26">
      <c r="A38" s="137" t="s">
        <v>68</v>
      </c>
      <c r="B38" s="123">
        <v>39.361702127659576</v>
      </c>
      <c r="C38" s="123">
        <v>33.628318584070797</v>
      </c>
      <c r="D38" s="124">
        <v>20.833333333333336</v>
      </c>
      <c r="E38" s="123">
        <v>22.897196261682243</v>
      </c>
      <c r="F38" s="123">
        <v>22.055674518201286</v>
      </c>
      <c r="G38" s="124">
        <v>23.427331887201735</v>
      </c>
      <c r="H38" s="123">
        <v>27.500000000000004</v>
      </c>
      <c r="I38" s="123">
        <v>33.333333333333329</v>
      </c>
      <c r="J38" s="124">
        <v>40.277777777777779</v>
      </c>
      <c r="K38" s="123">
        <v>27.896341463414636</v>
      </c>
      <c r="L38" s="123">
        <v>25.078864353312301</v>
      </c>
      <c r="M38" s="124">
        <v>24.960254372019079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>
        <f>M38-'[1]FIG. COMPL 2'!Q38</f>
        <v>0</v>
      </c>
    </row>
    <row r="39" spans="1:26">
      <c r="A39" s="137" t="s">
        <v>69</v>
      </c>
      <c r="B39" s="123">
        <v>10.106382978723403</v>
      </c>
      <c r="C39" s="123">
        <v>9.7345132743362832</v>
      </c>
      <c r="D39" s="124">
        <v>16.666666666666664</v>
      </c>
      <c r="E39" s="123">
        <v>6.5420560747663545</v>
      </c>
      <c r="F39" s="123">
        <v>12.633832976445397</v>
      </c>
      <c r="G39" s="124">
        <v>13.882863340563992</v>
      </c>
      <c r="H39" s="123">
        <v>5</v>
      </c>
      <c r="I39" s="123">
        <v>11.111111111111111</v>
      </c>
      <c r="J39" s="124">
        <v>15.277777777777779</v>
      </c>
      <c r="K39" s="123">
        <v>7.4695121951219505</v>
      </c>
      <c r="L39" s="123">
        <v>11.987381703470032</v>
      </c>
      <c r="M39" s="124">
        <v>14.467408585055644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>
        <f>M39-'[1]FIG. COMPL 2'!Q39</f>
        <v>0</v>
      </c>
    </row>
    <row r="40" spans="1:26" ht="12.75" thickBot="1">
      <c r="A40" s="143" t="s">
        <v>70</v>
      </c>
      <c r="B40" s="132">
        <v>10.638297872340425</v>
      </c>
      <c r="C40" s="132">
        <v>10.619469026548673</v>
      </c>
      <c r="D40" s="133">
        <v>11.458333333333332</v>
      </c>
      <c r="E40" s="132">
        <v>8.8785046728971952</v>
      </c>
      <c r="F40" s="132">
        <v>10.06423982869379</v>
      </c>
      <c r="G40" s="133">
        <v>8.676789587852495</v>
      </c>
      <c r="H40" s="132">
        <v>2.5</v>
      </c>
      <c r="I40" s="132">
        <v>5.5555555555555554</v>
      </c>
      <c r="J40" s="133">
        <v>4.1666666666666661</v>
      </c>
      <c r="K40" s="132">
        <v>8.9939024390243905</v>
      </c>
      <c r="L40" s="132">
        <v>9.7791798107255516</v>
      </c>
      <c r="M40" s="133">
        <v>8.5850556438791727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>
        <f>M40-'[1]FIG. COMPL 2'!Q40</f>
        <v>0</v>
      </c>
    </row>
    <row r="41" spans="1:26" ht="15" customHeight="1">
      <c r="A41" s="190" t="s">
        <v>33</v>
      </c>
      <c r="B41" s="134"/>
      <c r="C41" s="134"/>
      <c r="D41" s="134"/>
      <c r="E41" s="134"/>
      <c r="F41" s="134"/>
      <c r="G41" s="134"/>
      <c r="H41" s="134"/>
      <c r="I41" s="134"/>
      <c r="J41" s="134"/>
    </row>
    <row r="42" spans="1:26" ht="12" customHeight="1">
      <c r="A42" s="161" t="s">
        <v>34</v>
      </c>
      <c r="B42" s="134"/>
      <c r="C42" s="134"/>
      <c r="D42" s="134"/>
      <c r="E42" s="134"/>
      <c r="F42" s="134"/>
      <c r="G42" s="134"/>
      <c r="H42" s="134"/>
      <c r="I42" s="134"/>
      <c r="J42" s="134"/>
    </row>
    <row r="43" spans="1:26" ht="12" customHeight="1">
      <c r="A43" s="196" t="s">
        <v>35</v>
      </c>
    </row>
    <row r="44" spans="1:26" ht="12" customHeight="1">
      <c r="A44" s="196" t="s">
        <v>36</v>
      </c>
      <c r="B44" s="134"/>
      <c r="C44" s="134"/>
      <c r="D44" s="134"/>
      <c r="E44" s="134"/>
      <c r="F44" s="134"/>
      <c r="G44" s="134"/>
      <c r="H44" s="134"/>
      <c r="I44" s="134"/>
      <c r="J44" s="134"/>
    </row>
    <row r="45" spans="1:26" ht="12" customHeight="1">
      <c r="A45" s="162" t="s">
        <v>79</v>
      </c>
    </row>
  </sheetData>
  <mergeCells count="6">
    <mergeCell ref="A1:M1"/>
    <mergeCell ref="A2:A3"/>
    <mergeCell ref="B2:D2"/>
    <mergeCell ref="E2:G2"/>
    <mergeCell ref="H2:J2"/>
    <mergeCell ref="K2:M2"/>
  </mergeCells>
  <pageMargins left="0.7" right="0.7" top="0.75" bottom="0.75" header="0.3" footer="0.3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U48"/>
  <sheetViews>
    <sheetView showGridLines="0" zoomScale="90" zoomScaleNormal="90" workbookViewId="0">
      <pane ySplit="3" topLeftCell="A10" activePane="bottomLeft" state="frozen"/>
      <selection activeCell="K4" sqref="K4:P17"/>
      <selection pane="bottomLeft" activeCell="A33" sqref="A33"/>
    </sheetView>
  </sheetViews>
  <sheetFormatPr baseColWidth="10" defaultColWidth="10.85546875" defaultRowHeight="12"/>
  <cols>
    <col min="1" max="1" width="42.42578125" style="30" customWidth="1"/>
    <col min="2" max="13" width="7" style="30" bestFit="1" customWidth="1"/>
    <col min="14" max="16" width="5.140625" style="30" customWidth="1"/>
    <col min="17" max="16384" width="10.85546875" style="30"/>
  </cols>
  <sheetData>
    <row r="1" spans="1:21" s="28" customFormat="1" ht="28.5" customHeight="1" thickBot="1">
      <c r="A1" s="223" t="s">
        <v>131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21" ht="12.6" customHeight="1">
      <c r="A2" s="237"/>
      <c r="B2" s="240" t="s">
        <v>19</v>
      </c>
      <c r="C2" s="241"/>
      <c r="D2" s="242"/>
      <c r="E2" s="241" t="s">
        <v>22</v>
      </c>
      <c r="F2" s="241"/>
      <c r="G2" s="242"/>
      <c r="H2" s="241" t="s">
        <v>30</v>
      </c>
      <c r="I2" s="241"/>
      <c r="J2" s="242"/>
      <c r="K2" s="241" t="s">
        <v>32</v>
      </c>
      <c r="L2" s="241"/>
      <c r="M2" s="242"/>
    </row>
    <row r="3" spans="1:21" ht="16.149999999999999" customHeight="1" thickBot="1">
      <c r="A3" s="239"/>
      <c r="B3" s="144">
        <v>2017</v>
      </c>
      <c r="C3" s="145" t="s">
        <v>80</v>
      </c>
      <c r="D3" s="146" t="s">
        <v>81</v>
      </c>
      <c r="E3" s="144">
        <v>2017</v>
      </c>
      <c r="F3" s="145" t="s">
        <v>80</v>
      </c>
      <c r="G3" s="146" t="s">
        <v>81</v>
      </c>
      <c r="H3" s="144">
        <v>2017</v>
      </c>
      <c r="I3" s="145" t="s">
        <v>80</v>
      </c>
      <c r="J3" s="146" t="s">
        <v>81</v>
      </c>
      <c r="K3" s="144">
        <v>2017</v>
      </c>
      <c r="L3" s="145" t="s">
        <v>80</v>
      </c>
      <c r="M3" s="146" t="s">
        <v>81</v>
      </c>
      <c r="O3" s="95"/>
    </row>
    <row r="4" spans="1:21" ht="12" customHeight="1">
      <c r="A4" s="147" t="s">
        <v>82</v>
      </c>
      <c r="B4" s="148"/>
      <c r="C4" s="148"/>
      <c r="D4" s="149"/>
      <c r="E4" s="148"/>
      <c r="F4" s="148"/>
      <c r="G4" s="149"/>
      <c r="H4" s="148"/>
      <c r="I4" s="148"/>
      <c r="J4" s="149"/>
      <c r="K4" s="148"/>
      <c r="L4" s="148"/>
      <c r="M4" s="149"/>
    </row>
    <row r="5" spans="1:21" ht="12" customHeight="1">
      <c r="A5" s="54" t="s">
        <v>83</v>
      </c>
      <c r="B5" s="150">
        <v>96.839887640449433</v>
      </c>
      <c r="C5" s="150">
        <v>96.33536923931149</v>
      </c>
      <c r="D5" s="151">
        <v>95.769466584917225</v>
      </c>
      <c r="E5" s="150">
        <v>97.033492822966508</v>
      </c>
      <c r="F5" s="150">
        <v>96.676593210244192</v>
      </c>
      <c r="G5" s="151">
        <v>96.10512608026518</v>
      </c>
      <c r="H5" s="150">
        <v>98.181818181818187</v>
      </c>
      <c r="I5" s="150">
        <v>96.501457725947532</v>
      </c>
      <c r="J5" s="151">
        <v>95.838433292533665</v>
      </c>
      <c r="K5" s="150">
        <v>97.003525264394824</v>
      </c>
      <c r="L5" s="150">
        <v>96.54101077050538</v>
      </c>
      <c r="M5" s="151">
        <v>95.973723246450518</v>
      </c>
    </row>
    <row r="6" spans="1:21" ht="12" customHeight="1">
      <c r="A6" s="54" t="s">
        <v>84</v>
      </c>
      <c r="B6" s="150">
        <v>0.63202247191011229</v>
      </c>
      <c r="C6" s="150">
        <v>0.70331297427355166</v>
      </c>
      <c r="D6" s="151">
        <v>0.69487022276721855</v>
      </c>
      <c r="E6" s="150">
        <v>0.6425153793574846</v>
      </c>
      <c r="F6" s="150">
        <v>0.51220964860035734</v>
      </c>
      <c r="G6" s="151">
        <v>0.5919261276192731</v>
      </c>
      <c r="H6" s="150">
        <v>0.16528925619834711</v>
      </c>
      <c r="I6" s="150">
        <v>0.87463556851311952</v>
      </c>
      <c r="J6" s="151">
        <v>0.85679314565483466</v>
      </c>
      <c r="K6" s="150">
        <v>0.61692126909518208</v>
      </c>
      <c r="L6" s="150">
        <v>0.60066280033140018</v>
      </c>
      <c r="M6" s="151">
        <v>0.64279155188246095</v>
      </c>
    </row>
    <row r="7" spans="1:21" ht="12" customHeight="1">
      <c r="A7" s="54" t="s">
        <v>85</v>
      </c>
      <c r="B7" s="150">
        <v>2.5280898876404492</v>
      </c>
      <c r="C7" s="150">
        <v>2.9613177864149547</v>
      </c>
      <c r="D7" s="151">
        <v>3.5356631923155533</v>
      </c>
      <c r="E7" s="150">
        <v>2.3239917976760083</v>
      </c>
      <c r="F7" s="150">
        <v>2.8111971411554499</v>
      </c>
      <c r="G7" s="151">
        <v>3.3029477921155439</v>
      </c>
      <c r="H7" s="150">
        <v>1.6528925619834711</v>
      </c>
      <c r="I7" s="150">
        <v>2.6239067055393588</v>
      </c>
      <c r="J7" s="151">
        <v>3.3047735618115053</v>
      </c>
      <c r="K7" s="150">
        <v>2.379553466509988</v>
      </c>
      <c r="L7" s="150">
        <v>2.8583264291632147</v>
      </c>
      <c r="M7" s="151">
        <v>3.3834852016670198</v>
      </c>
    </row>
    <row r="8" spans="1:21">
      <c r="A8" s="138" t="s">
        <v>86</v>
      </c>
      <c r="B8" s="152"/>
      <c r="C8" s="152"/>
      <c r="D8" s="153"/>
      <c r="E8" s="152"/>
      <c r="F8" s="152"/>
      <c r="G8" s="153"/>
      <c r="H8" s="152"/>
      <c r="I8" s="152"/>
      <c r="J8" s="153"/>
      <c r="K8" s="152"/>
      <c r="L8" s="152"/>
      <c r="M8" s="153"/>
    </row>
    <row r="9" spans="1:21">
      <c r="A9" s="54" t="s">
        <v>87</v>
      </c>
      <c r="B9" s="150">
        <v>6.8435013262599469</v>
      </c>
      <c r="C9" s="150">
        <v>5.7930779196742543</v>
      </c>
      <c r="D9" s="151">
        <v>5.8655221745350508</v>
      </c>
      <c r="E9" s="150">
        <v>8.1886534518113461</v>
      </c>
      <c r="F9" s="150">
        <v>8.2668254913639085</v>
      </c>
      <c r="G9" s="151">
        <v>8.3698354445365215</v>
      </c>
      <c r="H9" s="150">
        <v>8.6092715231788084</v>
      </c>
      <c r="I9" s="150">
        <v>9.4752186588921283</v>
      </c>
      <c r="J9" s="151">
        <v>9.6695226438188495</v>
      </c>
      <c r="K9" s="150">
        <v>7.6469721526447625</v>
      </c>
      <c r="L9" s="150">
        <v>7.4012703673018505</v>
      </c>
      <c r="M9" s="151">
        <v>7.5792893974712161</v>
      </c>
      <c r="O9" s="40"/>
      <c r="P9" s="40"/>
      <c r="Q9" s="40"/>
      <c r="R9" s="40"/>
      <c r="S9" s="40"/>
      <c r="T9" s="40"/>
      <c r="U9" s="40"/>
    </row>
    <row r="10" spans="1:21">
      <c r="A10" s="54" t="s">
        <v>88</v>
      </c>
      <c r="B10" s="150">
        <v>9.2484526967285579</v>
      </c>
      <c r="C10" s="150">
        <v>7.1441791597260789</v>
      </c>
      <c r="D10" s="151">
        <v>7.2552626200694874</v>
      </c>
      <c r="E10" s="150">
        <v>8.913192071086808</v>
      </c>
      <c r="F10" s="150">
        <v>9.0053603335318648</v>
      </c>
      <c r="G10" s="151">
        <v>8.9499230496034095</v>
      </c>
      <c r="H10" s="150">
        <v>7.2847682119205297</v>
      </c>
      <c r="I10" s="150">
        <v>8.017492711370263</v>
      </c>
      <c r="J10" s="151">
        <v>8.9351285189718475</v>
      </c>
      <c r="K10" s="150">
        <v>8.9804037129806993</v>
      </c>
      <c r="L10" s="150">
        <v>8.2642916321458166</v>
      </c>
      <c r="M10" s="151">
        <v>8.3633538178992737</v>
      </c>
      <c r="O10" s="106"/>
      <c r="P10" s="106"/>
      <c r="Q10" s="106"/>
    </row>
    <row r="11" spans="1:21">
      <c r="A11" s="54" t="s">
        <v>89</v>
      </c>
      <c r="B11" s="150">
        <v>11.954022988505747</v>
      </c>
      <c r="C11" s="150">
        <v>8.5137886359429942</v>
      </c>
      <c r="D11" s="151">
        <v>8.5836909871244629</v>
      </c>
      <c r="E11" s="150">
        <v>12.358168147641832</v>
      </c>
      <c r="F11" s="150">
        <v>11.363907087552114</v>
      </c>
      <c r="G11" s="151">
        <v>12.513318337871434</v>
      </c>
      <c r="H11" s="150">
        <v>13.410596026490065</v>
      </c>
      <c r="I11" s="150">
        <v>10.932944606413994</v>
      </c>
      <c r="J11" s="151">
        <v>11.505507955936352</v>
      </c>
      <c r="K11" s="150">
        <v>12.236628849270664</v>
      </c>
      <c r="L11" s="150">
        <v>10.280309306821319</v>
      </c>
      <c r="M11" s="151">
        <v>11.096983824256551</v>
      </c>
      <c r="P11" s="106"/>
    </row>
    <row r="12" spans="1:21">
      <c r="A12" s="54" t="s">
        <v>90</v>
      </c>
      <c r="B12" s="150">
        <v>3.5543766578249336</v>
      </c>
      <c r="C12" s="150">
        <v>3.2019248565611695</v>
      </c>
      <c r="D12" s="151">
        <v>2.7794808910688742</v>
      </c>
      <c r="E12" s="150">
        <v>4.1558441558441555</v>
      </c>
      <c r="F12" s="150">
        <v>3.7284097677188801</v>
      </c>
      <c r="G12" s="151">
        <v>4.1198058482301407</v>
      </c>
      <c r="H12" s="150">
        <v>4.4701986754966887</v>
      </c>
      <c r="I12" s="150">
        <v>4.518950437317784</v>
      </c>
      <c r="J12" s="151">
        <v>6.119951040391677</v>
      </c>
      <c r="K12" s="150">
        <v>3.9192574038603212</v>
      </c>
      <c r="L12" s="150">
        <v>3.5694559513946422</v>
      </c>
      <c r="M12" s="151">
        <v>3.7719855901674086</v>
      </c>
    </row>
    <row r="13" spans="1:21">
      <c r="A13" s="54" t="s">
        <v>91</v>
      </c>
      <c r="B13" s="150">
        <v>5.3050397877984086</v>
      </c>
      <c r="C13" s="150">
        <v>3.9607625393300019</v>
      </c>
      <c r="D13" s="151">
        <v>4.5575311669732272</v>
      </c>
      <c r="E13" s="150">
        <v>4.5386192754613806</v>
      </c>
      <c r="F13" s="150">
        <v>3.4901727218582494</v>
      </c>
      <c r="G13" s="151">
        <v>3.7054575588966499</v>
      </c>
      <c r="H13" s="150">
        <v>6.7880794701986753</v>
      </c>
      <c r="I13" s="150">
        <v>3.9358600583090384</v>
      </c>
      <c r="J13" s="151">
        <v>5.0183598531211748</v>
      </c>
      <c r="K13" s="150">
        <v>4.9580079563872106</v>
      </c>
      <c r="L13" s="150">
        <v>3.6868268434134217</v>
      </c>
      <c r="M13" s="151">
        <v>4.0757222575404395</v>
      </c>
      <c r="O13" s="106"/>
      <c r="P13" s="106"/>
      <c r="Q13" s="106"/>
      <c r="R13" s="106"/>
    </row>
    <row r="14" spans="1:21" s="40" customFormat="1">
      <c r="A14" s="54" t="s">
        <v>92</v>
      </c>
      <c r="B14" s="150">
        <v>5.4465075154730327</v>
      </c>
      <c r="C14" s="150">
        <v>2.9613177864149547</v>
      </c>
      <c r="D14" s="151">
        <v>3.0860412834661761</v>
      </c>
      <c r="E14" s="150">
        <v>3.677375256322625</v>
      </c>
      <c r="F14" s="150">
        <v>4.3478260869565215</v>
      </c>
      <c r="G14" s="151">
        <v>4.1198058482301407</v>
      </c>
      <c r="H14" s="150">
        <v>3.1456953642384109</v>
      </c>
      <c r="I14" s="150">
        <v>5.2478134110787176</v>
      </c>
      <c r="J14" s="151">
        <v>3.9167686658506726</v>
      </c>
      <c r="K14" s="150">
        <v>4.3907470163547959</v>
      </c>
      <c r="L14" s="150">
        <v>3.873239436619718</v>
      </c>
      <c r="M14" s="151">
        <v>3.7507946598855688</v>
      </c>
      <c r="N14" s="30"/>
      <c r="O14" s="30"/>
      <c r="P14" s="106"/>
      <c r="Q14" s="106"/>
      <c r="R14" s="106"/>
      <c r="S14" s="30"/>
      <c r="T14" s="30"/>
      <c r="U14" s="30"/>
    </row>
    <row r="15" spans="1:21">
      <c r="A15" s="54" t="s">
        <v>93</v>
      </c>
      <c r="B15" s="150">
        <v>0.70733863837312105</v>
      </c>
      <c r="C15" s="150">
        <v>0.62928002961317786</v>
      </c>
      <c r="D15" s="151">
        <v>0.69487022276721855</v>
      </c>
      <c r="E15" s="150">
        <v>1.6678058783321941</v>
      </c>
      <c r="F15" s="150">
        <v>0.81000595592614655</v>
      </c>
      <c r="G15" s="151">
        <v>1.5034923641529536</v>
      </c>
      <c r="H15" s="150">
        <v>1.1589403973509933</v>
      </c>
      <c r="I15" s="150">
        <v>0.58309037900874638</v>
      </c>
      <c r="J15" s="151">
        <v>0.73439412484700128</v>
      </c>
      <c r="K15" s="150">
        <v>1.2450272579932224</v>
      </c>
      <c r="L15" s="150">
        <v>0.73184203258768299</v>
      </c>
      <c r="M15" s="151">
        <v>1.179628452355725</v>
      </c>
    </row>
    <row r="16" spans="1:21">
      <c r="A16" s="54" t="s">
        <v>94</v>
      </c>
      <c r="B16" s="150">
        <v>27.763041556145001</v>
      </c>
      <c r="C16" s="150">
        <v>42.513418471219694</v>
      </c>
      <c r="D16" s="151">
        <v>43.981197629266298</v>
      </c>
      <c r="E16" s="150">
        <v>20.505809979494192</v>
      </c>
      <c r="F16" s="150">
        <v>23.192376414532458</v>
      </c>
      <c r="G16" s="151">
        <v>23.049603409494495</v>
      </c>
      <c r="H16" s="150">
        <v>27.152317880794701</v>
      </c>
      <c r="I16" s="150">
        <v>26.093294460641399</v>
      </c>
      <c r="J16" s="151">
        <v>26.193390452876375</v>
      </c>
      <c r="K16" s="150">
        <v>23.824959481361425</v>
      </c>
      <c r="L16" s="150">
        <v>30.537144435238883</v>
      </c>
      <c r="M16" s="151">
        <v>30.465494101857736</v>
      </c>
      <c r="P16" s="106"/>
      <c r="Q16" s="106"/>
      <c r="R16" s="106"/>
    </row>
    <row r="17" spans="1:20">
      <c r="A17" s="54" t="s">
        <v>95</v>
      </c>
      <c r="B17" s="150">
        <v>6.8965517241379306</v>
      </c>
      <c r="C17" s="150">
        <v>6.3668332407921522</v>
      </c>
      <c r="D17" s="151">
        <v>5.3954629061925194</v>
      </c>
      <c r="E17" s="150">
        <v>7.2727272727272725</v>
      </c>
      <c r="F17" s="150">
        <v>6.4919594997022028</v>
      </c>
      <c r="G17" s="151">
        <v>6.9136971705931094</v>
      </c>
      <c r="H17" s="150">
        <v>5.4635761589403975</v>
      </c>
      <c r="I17" s="150">
        <v>6.9970845481049562</v>
      </c>
      <c r="J17" s="151">
        <v>7.9559363525091795</v>
      </c>
      <c r="K17" s="150">
        <v>7.0355090614409903</v>
      </c>
      <c r="L17" s="150">
        <v>6.4692074012703671</v>
      </c>
      <c r="M17" s="151">
        <v>6.4491064491064494</v>
      </c>
      <c r="O17" s="106"/>
      <c r="P17" s="106"/>
      <c r="Q17" s="106"/>
      <c r="R17" s="106"/>
    </row>
    <row r="18" spans="1:20">
      <c r="A18" s="54" t="s">
        <v>96</v>
      </c>
      <c r="B18" s="150">
        <v>5.8001768346595934</v>
      </c>
      <c r="C18" s="150">
        <v>6.2002591153063111</v>
      </c>
      <c r="D18" s="151">
        <v>4.9867157163294502</v>
      </c>
      <c r="E18" s="150">
        <v>8.5030758714969235</v>
      </c>
      <c r="F18" s="150">
        <v>11.042287075640262</v>
      </c>
      <c r="G18" s="151">
        <v>9.6010417899846097</v>
      </c>
      <c r="H18" s="150">
        <v>7.7814569536423832</v>
      </c>
      <c r="I18" s="150">
        <v>11.51603498542274</v>
      </c>
      <c r="J18" s="151">
        <v>7.5887392900856794</v>
      </c>
      <c r="K18" s="150">
        <v>7.3449241196404893</v>
      </c>
      <c r="L18" s="150">
        <v>9.2584921292460631</v>
      </c>
      <c r="M18" s="151">
        <v>7.8900897082715264</v>
      </c>
    </row>
    <row r="19" spans="1:20">
      <c r="A19" s="54" t="s">
        <v>97</v>
      </c>
      <c r="B19" s="150">
        <v>4.0671971706454464</v>
      </c>
      <c r="C19" s="150">
        <v>3.220433092726263</v>
      </c>
      <c r="D19" s="151">
        <v>2.0437359493153484</v>
      </c>
      <c r="E19" s="150">
        <v>3.4996582365003412</v>
      </c>
      <c r="F19" s="150">
        <v>4.276354973198333</v>
      </c>
      <c r="G19" s="151">
        <v>2.758375754705813</v>
      </c>
      <c r="H19" s="150">
        <v>5.298013245033113</v>
      </c>
      <c r="I19" s="150">
        <v>4.3731778425655978</v>
      </c>
      <c r="J19" s="151">
        <v>3.9167686658506726</v>
      </c>
      <c r="K19" s="150">
        <v>3.816119051127155</v>
      </c>
      <c r="L19" s="150">
        <v>3.887047776857222</v>
      </c>
      <c r="M19" s="151">
        <v>2.5782298509571238</v>
      </c>
    </row>
    <row r="20" spans="1:20">
      <c r="A20" s="54" t="s">
        <v>98</v>
      </c>
      <c r="B20" s="150">
        <v>3.7665782493368702</v>
      </c>
      <c r="C20" s="150">
        <v>2.4060707014621507</v>
      </c>
      <c r="D20" s="151">
        <v>2.5137952176578784</v>
      </c>
      <c r="E20" s="150">
        <v>5.290498974709501</v>
      </c>
      <c r="F20" s="150">
        <v>5.5270994639666471</v>
      </c>
      <c r="G20" s="151">
        <v>5.7061678702497929</v>
      </c>
      <c r="H20" s="150">
        <v>2.3178807947019866</v>
      </c>
      <c r="I20" s="150">
        <v>2.9154518950437316</v>
      </c>
      <c r="J20" s="151">
        <v>3.1823745410036719</v>
      </c>
      <c r="K20" s="150">
        <v>4.5233534698688667</v>
      </c>
      <c r="L20" s="150">
        <v>4.2391604529135591</v>
      </c>
      <c r="M20" s="151">
        <v>4.4571590026135484</v>
      </c>
    </row>
    <row r="21" spans="1:20">
      <c r="A21" s="54" t="s">
        <v>99</v>
      </c>
      <c r="B21" s="150">
        <v>5.8001768346595934</v>
      </c>
      <c r="C21" s="150">
        <v>4.8306496390893949</v>
      </c>
      <c r="D21" s="151">
        <v>6.0698957694665854</v>
      </c>
      <c r="E21" s="150">
        <v>4.2378673957621329</v>
      </c>
      <c r="F21" s="150">
        <v>4.276354973198333</v>
      </c>
      <c r="G21" s="151">
        <v>5.1142417426305196</v>
      </c>
      <c r="H21" s="150">
        <v>4.4701986754966887</v>
      </c>
      <c r="I21" s="150">
        <v>4.0816326530612246</v>
      </c>
      <c r="J21" s="151">
        <v>4.1615667074663403</v>
      </c>
      <c r="K21" s="150">
        <v>4.8990717548254015</v>
      </c>
      <c r="L21" s="150">
        <v>4.4739022369511181</v>
      </c>
      <c r="M21" s="151">
        <v>5.3895599350144803</v>
      </c>
    </row>
    <row r="22" spans="1:20">
      <c r="A22" s="54" t="s">
        <v>100</v>
      </c>
      <c r="B22" s="150">
        <v>0.22988505747126436</v>
      </c>
      <c r="C22" s="150">
        <v>0.35165648713677583</v>
      </c>
      <c r="D22" s="151">
        <v>0.4904966278356836</v>
      </c>
      <c r="E22" s="150">
        <v>0.86124401913875592</v>
      </c>
      <c r="F22" s="150">
        <v>0.4764740917212627</v>
      </c>
      <c r="G22" s="151">
        <v>0.52089499230496039</v>
      </c>
      <c r="H22" s="150">
        <v>0.49668874172185434</v>
      </c>
      <c r="I22" s="150">
        <v>0.58309037900874638</v>
      </c>
      <c r="J22" s="151">
        <v>0.12239902080783352</v>
      </c>
      <c r="K22" s="150">
        <v>0.58199499042286729</v>
      </c>
      <c r="L22" s="150">
        <v>0.43496271748135873</v>
      </c>
      <c r="M22" s="151">
        <v>0.48739139648230556</v>
      </c>
    </row>
    <row r="23" spans="1:20">
      <c r="A23" s="54" t="s">
        <v>101</v>
      </c>
      <c r="B23" s="150">
        <v>0.99027409372236963</v>
      </c>
      <c r="C23" s="150">
        <v>0.90690357208957995</v>
      </c>
      <c r="D23" s="151">
        <v>0.83793173921929287</v>
      </c>
      <c r="E23" s="150">
        <v>1.5857826384142175</v>
      </c>
      <c r="F23" s="150">
        <v>1.7629541393686716</v>
      </c>
      <c r="G23" s="151">
        <v>1.2430448680004735</v>
      </c>
      <c r="H23" s="150">
        <v>0.16556291390728478</v>
      </c>
      <c r="I23" s="150">
        <v>0.29154518950437319</v>
      </c>
      <c r="J23" s="151">
        <v>0.24479804161566704</v>
      </c>
      <c r="K23" s="150">
        <v>1.274495358774127</v>
      </c>
      <c r="L23" s="150">
        <v>1.3739298536315936</v>
      </c>
      <c r="M23" s="151">
        <v>1.0454192272374092</v>
      </c>
    </row>
    <row r="24" spans="1:20">
      <c r="A24" s="54" t="s">
        <v>102</v>
      </c>
      <c r="B24" s="150">
        <v>0.68965517241379315</v>
      </c>
      <c r="C24" s="150">
        <v>0.62928002961317786</v>
      </c>
      <c r="D24" s="151">
        <v>0.2452483139178418</v>
      </c>
      <c r="E24" s="150">
        <v>6.8352699931647304E-2</v>
      </c>
      <c r="F24" s="150">
        <v>0.1072066706372841</v>
      </c>
      <c r="G24" s="151">
        <v>0.1894163608381674</v>
      </c>
      <c r="H24" s="150">
        <v>0</v>
      </c>
      <c r="I24" s="150">
        <v>0</v>
      </c>
      <c r="J24" s="151">
        <v>0.36719706242350064</v>
      </c>
      <c r="K24" s="150">
        <v>0.32414910858995138</v>
      </c>
      <c r="L24" s="150">
        <v>0.2968793151063242</v>
      </c>
      <c r="M24" s="151">
        <v>0.21897294624567354</v>
      </c>
    </row>
    <row r="25" spans="1:20">
      <c r="A25" s="54" t="s">
        <v>103</v>
      </c>
      <c r="B25" s="150">
        <v>0.93722369584438547</v>
      </c>
      <c r="C25" s="150">
        <v>0.37016472330186934</v>
      </c>
      <c r="D25" s="151">
        <v>0.61312078479460452</v>
      </c>
      <c r="E25" s="150">
        <v>4.6753246753246751</v>
      </c>
      <c r="F25" s="150">
        <v>1.834425253126861</v>
      </c>
      <c r="G25" s="151">
        <v>1.6218775896768085</v>
      </c>
      <c r="H25" s="150">
        <v>1.9867549668874174</v>
      </c>
      <c r="I25" s="150">
        <v>0.43731778425655976</v>
      </c>
      <c r="J25" s="151">
        <v>0.36719706242350064</v>
      </c>
      <c r="K25" s="150">
        <v>2.99837925445705</v>
      </c>
      <c r="L25" s="150">
        <v>1.2220381110190555</v>
      </c>
      <c r="M25" s="151">
        <v>1.2008193826375646</v>
      </c>
      <c r="N25" s="106"/>
      <c r="O25" s="106"/>
      <c r="P25" s="106"/>
    </row>
    <row r="26" spans="1:20" ht="14.25">
      <c r="A26" s="138" t="s">
        <v>104</v>
      </c>
      <c r="B26" s="152"/>
      <c r="C26" s="152"/>
      <c r="D26" s="153"/>
      <c r="E26" s="152"/>
      <c r="F26" s="152"/>
      <c r="G26" s="153"/>
      <c r="H26" s="152"/>
      <c r="I26" s="152"/>
      <c r="J26" s="153"/>
      <c r="K26" s="152"/>
      <c r="L26" s="152"/>
      <c r="M26" s="153"/>
    </row>
    <row r="27" spans="1:20" ht="14.25">
      <c r="A27" s="54" t="s">
        <v>105</v>
      </c>
      <c r="B27" s="150">
        <v>11.644803229061553</v>
      </c>
      <c r="C27" s="150">
        <v>15.063291139240507</v>
      </c>
      <c r="D27" s="151">
        <v>13.837050523441055</v>
      </c>
      <c r="E27" s="150">
        <v>2.8544688816097334</v>
      </c>
      <c r="F27" s="150">
        <v>3.4510649770827717</v>
      </c>
      <c r="G27" s="151">
        <v>4.5497248691450807</v>
      </c>
      <c r="H27" s="150">
        <v>3.2374100719424459</v>
      </c>
      <c r="I27" s="150">
        <v>3.90625</v>
      </c>
      <c r="J27" s="151">
        <v>4.2699724517906334</v>
      </c>
      <c r="K27" s="150">
        <v>6.5257507129676231</v>
      </c>
      <c r="L27" s="150">
        <v>7.7746522894202226</v>
      </c>
      <c r="M27" s="151">
        <v>7.7798106753639322</v>
      </c>
      <c r="O27" s="106"/>
      <c r="P27" s="106"/>
      <c r="Q27" s="106"/>
    </row>
    <row r="28" spans="1:20">
      <c r="A28" s="54" t="s">
        <v>106</v>
      </c>
      <c r="B28" s="150">
        <v>19.757820383451062</v>
      </c>
      <c r="C28" s="150">
        <v>20.485232067510548</v>
      </c>
      <c r="D28" s="151">
        <v>21.233500227583068</v>
      </c>
      <c r="E28" s="150">
        <v>39.65060053033848</v>
      </c>
      <c r="F28" s="150">
        <v>39.094095443515776</v>
      </c>
      <c r="G28" s="151">
        <v>34.961750100657632</v>
      </c>
      <c r="H28" s="150">
        <v>17.805755395683455</v>
      </c>
      <c r="I28" s="150">
        <v>15.625</v>
      </c>
      <c r="J28" s="151">
        <v>13.774104683195592</v>
      </c>
      <c r="K28" s="150">
        <v>30.364032880389196</v>
      </c>
      <c r="L28" s="150">
        <v>31.028285669635881</v>
      </c>
      <c r="M28" s="151">
        <v>28.939622941691194</v>
      </c>
      <c r="T28" s="106"/>
    </row>
    <row r="29" spans="1:20">
      <c r="A29" s="154" t="s">
        <v>132</v>
      </c>
      <c r="B29" s="155">
        <v>2.0181634712411705</v>
      </c>
      <c r="C29" s="155">
        <v>2.447257383966245</v>
      </c>
      <c r="D29" s="156">
        <v>2.5716886663632228</v>
      </c>
      <c r="E29" s="155">
        <v>0.65512400561534867</v>
      </c>
      <c r="F29" s="155">
        <v>0.93016985710434075</v>
      </c>
      <c r="G29" s="156">
        <v>0.89920815997852643</v>
      </c>
      <c r="H29" s="155">
        <v>0.35971223021582738</v>
      </c>
      <c r="I29" s="155">
        <v>1.25</v>
      </c>
      <c r="J29" s="156">
        <v>1.3774104683195594</v>
      </c>
      <c r="K29" s="155">
        <v>1.2078510317060895</v>
      </c>
      <c r="L29" s="155">
        <v>1.5080481325207065</v>
      </c>
      <c r="M29" s="156">
        <v>1.5114151618805187</v>
      </c>
      <c r="O29" s="106"/>
      <c r="P29" s="106"/>
      <c r="Q29" s="106"/>
    </row>
    <row r="30" spans="1:20">
      <c r="A30" s="157" t="s">
        <v>107</v>
      </c>
      <c r="B30" s="155">
        <v>2.098890010090817</v>
      </c>
      <c r="C30" s="155">
        <v>2.552742616033755</v>
      </c>
      <c r="D30" s="156">
        <v>3.23167956304051</v>
      </c>
      <c r="E30" s="155">
        <v>20.43362969895492</v>
      </c>
      <c r="F30" s="155">
        <v>21.01644648153141</v>
      </c>
      <c r="G30" s="156">
        <v>17.876795061065629</v>
      </c>
      <c r="H30" s="155">
        <v>3.9568345323741005</v>
      </c>
      <c r="I30" s="155">
        <v>2.1875</v>
      </c>
      <c r="J30" s="156">
        <v>1.7906336088154271</v>
      </c>
      <c r="K30" s="155">
        <v>12.044958899513505</v>
      </c>
      <c r="L30" s="155">
        <v>13.2364431942491</v>
      </c>
      <c r="M30" s="156">
        <v>11.828812345875427</v>
      </c>
      <c r="O30" s="106"/>
      <c r="P30" s="106"/>
      <c r="Q30" s="106"/>
    </row>
    <row r="31" spans="1:20">
      <c r="A31" s="157" t="s">
        <v>108</v>
      </c>
      <c r="B31" s="155">
        <v>6.7608476286579222</v>
      </c>
      <c r="C31" s="155">
        <v>5.9704641350210963</v>
      </c>
      <c r="D31" s="156">
        <v>5.8488848429676832</v>
      </c>
      <c r="E31" s="155">
        <v>7.0659803462798321</v>
      </c>
      <c r="F31" s="155">
        <v>6.8616877864653549</v>
      </c>
      <c r="G31" s="156">
        <v>5.7710374446383037</v>
      </c>
      <c r="H31" s="155">
        <v>7.0143884892086321</v>
      </c>
      <c r="I31" s="155">
        <v>6.71875</v>
      </c>
      <c r="J31" s="156">
        <v>5.5096418732782375</v>
      </c>
      <c r="K31" s="155">
        <v>6.9367555779231678</v>
      </c>
      <c r="L31" s="155">
        <v>6.5244569463978745</v>
      </c>
      <c r="M31" s="156">
        <v>5.7831516983533531</v>
      </c>
      <c r="O31" s="106"/>
      <c r="P31" s="106"/>
      <c r="Q31" s="106"/>
    </row>
    <row r="32" spans="1:20">
      <c r="A32" s="157" t="s">
        <v>109</v>
      </c>
      <c r="B32" s="155">
        <v>2.7648839556004035</v>
      </c>
      <c r="C32" s="155">
        <v>3.1645569620253164</v>
      </c>
      <c r="D32" s="156">
        <v>2.1392808375056895</v>
      </c>
      <c r="E32" s="155">
        <v>6.5200436749337083</v>
      </c>
      <c r="F32" s="155">
        <v>5.7023456457266111</v>
      </c>
      <c r="G32" s="156">
        <v>5.5831432022547309</v>
      </c>
      <c r="H32" s="155">
        <v>3.0575539568345325</v>
      </c>
      <c r="I32" s="155">
        <v>2.34375</v>
      </c>
      <c r="J32" s="156">
        <v>2.0661157024793391</v>
      </c>
      <c r="K32" s="155">
        <v>4.7978527092769667</v>
      </c>
      <c r="L32" s="155">
        <v>4.5944678856071262</v>
      </c>
      <c r="M32" s="156">
        <v>4.1762787367751173</v>
      </c>
      <c r="O32" s="106"/>
      <c r="P32" s="106"/>
      <c r="Q32" s="106"/>
    </row>
    <row r="33" spans="1:20">
      <c r="A33" s="157" t="s">
        <v>110</v>
      </c>
      <c r="B33" s="155">
        <v>0.30272452068617556</v>
      </c>
      <c r="C33" s="155">
        <v>0.48523206751054859</v>
      </c>
      <c r="D33" s="156">
        <v>0.29585798816568049</v>
      </c>
      <c r="E33" s="155">
        <v>0.17158009670878177</v>
      </c>
      <c r="F33" s="155">
        <v>0.12132650310056618</v>
      </c>
      <c r="G33" s="156">
        <v>0.22815729432290968</v>
      </c>
      <c r="H33" s="155">
        <v>0.89928057553956831</v>
      </c>
      <c r="I33" s="155">
        <v>0.3125</v>
      </c>
      <c r="J33" s="156">
        <v>0.27548209366391185</v>
      </c>
      <c r="K33" s="155">
        <v>0.26002348599228314</v>
      </c>
      <c r="L33" s="155">
        <v>0.26566651039224876</v>
      </c>
      <c r="M33" s="156">
        <v>0.25455413252724524</v>
      </c>
      <c r="O33" s="106"/>
      <c r="P33" s="106"/>
      <c r="Q33" s="106"/>
    </row>
    <row r="34" spans="1:20">
      <c r="A34" s="157" t="s">
        <v>111</v>
      </c>
      <c r="B34" s="155">
        <v>5.8123107971745709</v>
      </c>
      <c r="C34" s="155">
        <v>5.8649789029535864</v>
      </c>
      <c r="D34" s="156">
        <v>7.1461083295402821</v>
      </c>
      <c r="E34" s="155">
        <v>4.8042427078458898</v>
      </c>
      <c r="F34" s="155">
        <v>4.4621191695874893</v>
      </c>
      <c r="G34" s="156">
        <v>4.6034089383975303</v>
      </c>
      <c r="H34" s="155">
        <v>2.5179856115107913</v>
      </c>
      <c r="I34" s="155">
        <v>2.8125</v>
      </c>
      <c r="J34" s="156">
        <v>2.7548209366391188</v>
      </c>
      <c r="K34" s="155">
        <v>5.1165911759771854</v>
      </c>
      <c r="L34" s="155">
        <v>4.8992030004688232</v>
      </c>
      <c r="M34" s="156">
        <v>5.3854108662795319</v>
      </c>
      <c r="O34" s="106"/>
      <c r="P34" s="106"/>
      <c r="Q34" s="106"/>
    </row>
    <row r="35" spans="1:20">
      <c r="A35" s="54" t="s">
        <v>112</v>
      </c>
      <c r="B35" s="150">
        <v>68.597376387487387</v>
      </c>
      <c r="C35" s="150">
        <v>64.451476793248943</v>
      </c>
      <c r="D35" s="151">
        <v>64.929449248975885</v>
      </c>
      <c r="E35" s="150">
        <v>57.494930588051787</v>
      </c>
      <c r="F35" s="150">
        <v>57.454839579401451</v>
      </c>
      <c r="G35" s="151">
        <v>60.488525030197295</v>
      </c>
      <c r="H35" s="150">
        <v>78.956834532374103</v>
      </c>
      <c r="I35" s="150">
        <v>80.46875</v>
      </c>
      <c r="J35" s="151">
        <v>81.955922865013775</v>
      </c>
      <c r="K35" s="150">
        <v>63.110216406643183</v>
      </c>
      <c r="L35" s="150">
        <v>61.197062040943898</v>
      </c>
      <c r="M35" s="151">
        <v>63.280566382944869</v>
      </c>
      <c r="O35" s="106"/>
      <c r="P35" s="106"/>
      <c r="Q35" s="106"/>
    </row>
    <row r="36" spans="1:20">
      <c r="A36" s="154" t="s">
        <v>113</v>
      </c>
      <c r="B36" s="155">
        <v>8.9808274470232075</v>
      </c>
      <c r="C36" s="155">
        <v>7.4683544303797467</v>
      </c>
      <c r="D36" s="156">
        <v>4.9157942649066904</v>
      </c>
      <c r="E36" s="155">
        <v>1.4818281079394791</v>
      </c>
      <c r="F36" s="155">
        <v>1.6042059854408197</v>
      </c>
      <c r="G36" s="156">
        <v>1.1139444369883238</v>
      </c>
      <c r="H36" s="155">
        <v>0.17985611510791369</v>
      </c>
      <c r="I36" s="155">
        <v>0.625</v>
      </c>
      <c r="J36" s="156">
        <v>0.55096418732782371</v>
      </c>
      <c r="K36" s="155">
        <v>4.5378292232846835</v>
      </c>
      <c r="L36" s="155">
        <v>3.7271448663853728</v>
      </c>
      <c r="M36" s="156">
        <v>2.4103094423673537</v>
      </c>
      <c r="O36" s="106"/>
      <c r="P36" s="106"/>
      <c r="Q36" s="106"/>
    </row>
    <row r="37" spans="1:20">
      <c r="A37" s="157" t="s">
        <v>114</v>
      </c>
      <c r="B37" s="155">
        <v>22.704339051463169</v>
      </c>
      <c r="C37" s="155">
        <v>20.675105485232066</v>
      </c>
      <c r="D37" s="156">
        <v>22.71279016841147</v>
      </c>
      <c r="E37" s="155">
        <v>8.6413975978786457</v>
      </c>
      <c r="F37" s="155">
        <v>8.438932326772715</v>
      </c>
      <c r="G37" s="156">
        <v>10.307341296470272</v>
      </c>
      <c r="H37" s="155">
        <v>9.3525179856115113</v>
      </c>
      <c r="I37" s="155">
        <v>7.8125</v>
      </c>
      <c r="J37" s="156">
        <v>10.743801652892563</v>
      </c>
      <c r="K37" s="155">
        <v>14.519375943633619</v>
      </c>
      <c r="L37" s="155">
        <v>12.939521800281295</v>
      </c>
      <c r="M37" s="156">
        <v>14.668681886882506</v>
      </c>
      <c r="O37" s="106"/>
      <c r="P37" s="106"/>
      <c r="Q37" s="106"/>
    </row>
    <row r="38" spans="1:20">
      <c r="A38" s="157" t="s">
        <v>115</v>
      </c>
      <c r="B38" s="155">
        <v>27.5882946518668</v>
      </c>
      <c r="C38" s="155">
        <v>26.772151898734176</v>
      </c>
      <c r="D38" s="156">
        <v>27.355484751934455</v>
      </c>
      <c r="E38" s="155">
        <v>13.305256590235532</v>
      </c>
      <c r="F38" s="155">
        <v>12.45618765165813</v>
      </c>
      <c r="G38" s="156">
        <v>13.944436988323716</v>
      </c>
      <c r="H38" s="155">
        <v>11.330935251798561</v>
      </c>
      <c r="I38" s="155">
        <v>10.78125</v>
      </c>
      <c r="J38" s="156">
        <v>11.707988980716253</v>
      </c>
      <c r="K38" s="155">
        <v>19.149471565173627</v>
      </c>
      <c r="L38" s="155">
        <v>17.674636661978436</v>
      </c>
      <c r="M38" s="156">
        <v>18.502903508074141</v>
      </c>
      <c r="O38" s="106"/>
      <c r="P38" s="106"/>
      <c r="Q38" s="106"/>
    </row>
    <row r="39" spans="1:20">
      <c r="A39" s="157" t="s">
        <v>116</v>
      </c>
      <c r="B39" s="155">
        <v>5.6912209889001009</v>
      </c>
      <c r="C39" s="155">
        <v>5.5485232067510548</v>
      </c>
      <c r="D39" s="156">
        <v>4.8702776513427404</v>
      </c>
      <c r="E39" s="155">
        <v>28.841054437685226</v>
      </c>
      <c r="F39" s="155">
        <v>29.482340253437584</v>
      </c>
      <c r="G39" s="156">
        <v>29.593343175412695</v>
      </c>
      <c r="H39" s="155">
        <v>53.776978417266186</v>
      </c>
      <c r="I39" s="155">
        <v>56.25</v>
      </c>
      <c r="J39" s="156">
        <v>54.683195592286502</v>
      </c>
      <c r="K39" s="155">
        <v>20.382486160040262</v>
      </c>
      <c r="L39" s="155">
        <v>21.956555711829971</v>
      </c>
      <c r="M39" s="156">
        <v>22.400763662397583</v>
      </c>
      <c r="O39" s="106"/>
      <c r="P39" s="106"/>
      <c r="Q39" s="106"/>
    </row>
    <row r="40" spans="1:20" ht="12.75" thickBot="1">
      <c r="A40" s="158" t="s">
        <v>117</v>
      </c>
      <c r="B40" s="159">
        <v>3.6326942482341069</v>
      </c>
      <c r="C40" s="159">
        <v>3.9873417721518987</v>
      </c>
      <c r="D40" s="160">
        <v>5.0751024123805184</v>
      </c>
      <c r="E40" s="159">
        <v>5.2253938543128999</v>
      </c>
      <c r="F40" s="159">
        <v>5.4731733620922078</v>
      </c>
      <c r="G40" s="160">
        <v>5.5294591330022822</v>
      </c>
      <c r="H40" s="159">
        <v>4.3165467625899279</v>
      </c>
      <c r="I40" s="159">
        <v>5</v>
      </c>
      <c r="J40" s="160">
        <v>4.2699724517906334</v>
      </c>
      <c r="K40" s="159">
        <v>4.5210535145109878</v>
      </c>
      <c r="L40" s="159">
        <v>4.8992030004688232</v>
      </c>
      <c r="M40" s="160">
        <v>5.2979078832232922</v>
      </c>
      <c r="T40" s="106"/>
    </row>
    <row r="41" spans="1:20" ht="15" customHeight="1">
      <c r="A41" s="35" t="s">
        <v>33</v>
      </c>
    </row>
    <row r="42" spans="1:20" ht="12" customHeight="1">
      <c r="A42" s="161" t="s">
        <v>34</v>
      </c>
    </row>
    <row r="43" spans="1:20" ht="12" customHeight="1">
      <c r="A43" s="161" t="s">
        <v>118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</row>
    <row r="44" spans="1:20" ht="12" customHeight="1">
      <c r="A44" s="198" t="s">
        <v>119</v>
      </c>
    </row>
    <row r="45" spans="1:20" ht="12" customHeight="1">
      <c r="A45" s="161" t="s">
        <v>120</v>
      </c>
    </row>
    <row r="46" spans="1:20" ht="12" customHeight="1">
      <c r="A46" s="161" t="s">
        <v>121</v>
      </c>
    </row>
    <row r="47" spans="1:20" ht="12" customHeight="1">
      <c r="A47" s="162" t="s">
        <v>122</v>
      </c>
    </row>
    <row r="48" spans="1:20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</sheetData>
  <mergeCells count="6">
    <mergeCell ref="A1:M1"/>
    <mergeCell ref="A2:A3"/>
    <mergeCell ref="B2:D2"/>
    <mergeCell ref="E2:G2"/>
    <mergeCell ref="H2:J2"/>
    <mergeCell ref="K2:M2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32"/>
  <sheetViews>
    <sheetView workbookViewId="0">
      <selection sqref="A1:I1"/>
    </sheetView>
  </sheetViews>
  <sheetFormatPr baseColWidth="10" defaultColWidth="21.140625" defaultRowHeight="11.25"/>
  <cols>
    <col min="1" max="1" width="6" style="3" customWidth="1"/>
    <col min="2" max="2" width="37.42578125" style="3" customWidth="1"/>
    <col min="3" max="4" width="10.7109375" style="3" customWidth="1"/>
    <col min="5" max="5" width="0.5703125" style="3" customWidth="1"/>
    <col min="6" max="7" width="10.7109375" style="3" customWidth="1"/>
    <col min="8" max="9" width="9.7109375" style="3" customWidth="1"/>
    <col min="10" max="16384" width="21.140625" style="3"/>
  </cols>
  <sheetData>
    <row r="1" spans="1:9" s="1" customFormat="1" ht="37.5" customHeight="1" thickBot="1">
      <c r="A1" s="204" t="s">
        <v>8</v>
      </c>
      <c r="B1" s="204"/>
      <c r="C1" s="204"/>
      <c r="D1" s="204"/>
      <c r="E1" s="204"/>
      <c r="F1" s="204"/>
      <c r="G1" s="204"/>
      <c r="H1" s="204"/>
      <c r="I1" s="204"/>
    </row>
    <row r="2" spans="1:9" ht="18" customHeight="1">
      <c r="A2" s="2"/>
      <c r="C2" s="205" t="s">
        <v>7</v>
      </c>
      <c r="D2" s="206"/>
      <c r="E2" s="206"/>
      <c r="F2" s="206"/>
      <c r="G2" s="207"/>
      <c r="H2" s="208" t="s">
        <v>6</v>
      </c>
      <c r="I2" s="208"/>
    </row>
    <row r="3" spans="1:9" ht="24.75" customHeight="1">
      <c r="A3" s="4" t="s">
        <v>0</v>
      </c>
      <c r="B3" s="5"/>
      <c r="C3" s="26">
        <v>2017</v>
      </c>
      <c r="D3" s="26" t="s">
        <v>13</v>
      </c>
      <c r="E3" s="26"/>
      <c r="F3" s="6" t="s">
        <v>14</v>
      </c>
      <c r="G3" s="6">
        <v>2019</v>
      </c>
      <c r="H3" s="6" t="s">
        <v>9</v>
      </c>
      <c r="I3" s="6" t="s">
        <v>10</v>
      </c>
    </row>
    <row r="4" spans="1:9" ht="13.5" customHeight="1">
      <c r="A4" s="23"/>
      <c r="B4" s="7" t="s">
        <v>11</v>
      </c>
      <c r="C4" s="25">
        <v>8127</v>
      </c>
      <c r="D4" s="25">
        <v>7475</v>
      </c>
      <c r="E4" s="25"/>
      <c r="F4" s="8">
        <v>7655</v>
      </c>
      <c r="G4" s="8">
        <v>6574</v>
      </c>
      <c r="H4" s="9">
        <f>100*(D4/C4-1)</f>
        <v>-8.0226405807801164</v>
      </c>
      <c r="I4" s="9">
        <f>100*(G4/F4-1)</f>
        <v>-14.121489222730244</v>
      </c>
    </row>
    <row r="5" spans="1:9" ht="15" customHeight="1">
      <c r="A5" s="23"/>
      <c r="B5" s="7" t="s">
        <v>4</v>
      </c>
      <c r="C5" s="8">
        <v>9129</v>
      </c>
      <c r="D5" s="8">
        <v>9213</v>
      </c>
      <c r="E5" s="8"/>
      <c r="F5" s="8">
        <v>11676</v>
      </c>
      <c r="G5" s="8">
        <v>12207</v>
      </c>
      <c r="H5" s="9">
        <f t="shared" ref="H5:H7" si="0">100*(D5/C5-1)</f>
        <v>0.92014459415050709</v>
      </c>
      <c r="I5" s="9">
        <f>100*(G5/F5-1)</f>
        <v>4.5477903391572427</v>
      </c>
    </row>
    <row r="6" spans="1:9" ht="13.5" customHeight="1">
      <c r="A6" s="23"/>
      <c r="B6" s="7" t="s">
        <v>5</v>
      </c>
      <c r="C6" s="11">
        <v>650</v>
      </c>
      <c r="D6" s="11">
        <v>532</v>
      </c>
      <c r="E6" s="11"/>
      <c r="F6" s="8">
        <v>961</v>
      </c>
      <c r="G6" s="11">
        <v>1068</v>
      </c>
      <c r="H6" s="9">
        <f t="shared" si="0"/>
        <v>-18.153846153846153</v>
      </c>
      <c r="I6" s="9">
        <f>100*(G6/F6-1)</f>
        <v>11.134235171696162</v>
      </c>
    </row>
    <row r="7" spans="1:9" s="10" customFormat="1" ht="12" customHeight="1" thickBot="1">
      <c r="A7" s="24"/>
      <c r="B7" s="12" t="s">
        <v>1</v>
      </c>
      <c r="C7" s="13">
        <f>SUM(C4:C6)</f>
        <v>17906</v>
      </c>
      <c r="D7" s="13">
        <v>17220</v>
      </c>
      <c r="E7" s="13"/>
      <c r="F7" s="27">
        <f>SUM(F4:F6)</f>
        <v>20292</v>
      </c>
      <c r="G7" s="13">
        <f>SUM(G4:G6)</f>
        <v>19849</v>
      </c>
      <c r="H7" s="14">
        <f t="shared" si="0"/>
        <v>-3.8311180609851392</v>
      </c>
      <c r="I7" s="14">
        <f>100*(G7/F7-1)</f>
        <v>-2.1831263552138824</v>
      </c>
    </row>
    <row r="8" spans="1:9" s="15" customFormat="1" ht="15" customHeight="1">
      <c r="A8" s="203" t="s">
        <v>2</v>
      </c>
      <c r="B8" s="203"/>
      <c r="C8" s="203"/>
      <c r="D8" s="203"/>
      <c r="E8" s="203"/>
      <c r="F8" s="203"/>
      <c r="G8" s="203"/>
      <c r="H8" s="203"/>
      <c r="I8" s="203"/>
    </row>
    <row r="9" spans="1:9" s="15" customFormat="1" ht="12" customHeight="1">
      <c r="A9" s="202" t="s">
        <v>3</v>
      </c>
      <c r="B9" s="202"/>
      <c r="C9" s="202"/>
      <c r="D9" s="202"/>
      <c r="E9" s="202"/>
      <c r="F9" s="202"/>
      <c r="G9" s="202"/>
      <c r="H9" s="202"/>
      <c r="I9" s="202"/>
    </row>
    <row r="10" spans="1:9" ht="24" customHeight="1">
      <c r="A10" s="202" t="s">
        <v>12</v>
      </c>
      <c r="B10" s="202"/>
      <c r="C10" s="202"/>
      <c r="D10" s="202"/>
      <c r="E10" s="202"/>
      <c r="F10" s="202"/>
      <c r="G10" s="202"/>
      <c r="H10" s="202"/>
      <c r="I10" s="202"/>
    </row>
    <row r="11" spans="1:9" ht="12.75" customHeight="1">
      <c r="A11" s="16"/>
      <c r="B11" s="16"/>
      <c r="C11" s="16"/>
      <c r="D11" s="16"/>
      <c r="E11" s="16"/>
      <c r="F11" s="16"/>
      <c r="G11" s="16"/>
      <c r="H11" s="17"/>
      <c r="I11" s="17"/>
    </row>
    <row r="12" spans="1:9" ht="12.75" customHeight="1">
      <c r="B12" s="18"/>
      <c r="C12" s="19"/>
      <c r="D12" s="19"/>
      <c r="E12" s="19"/>
      <c r="F12" s="20"/>
      <c r="G12" s="21"/>
      <c r="H12" s="21"/>
      <c r="I12" s="21"/>
    </row>
    <row r="13" spans="1:9" ht="12.75" customHeight="1">
      <c r="B13" s="21"/>
    </row>
    <row r="14" spans="1:9" ht="15.75">
      <c r="A14" s="18"/>
      <c r="B14" s="21"/>
    </row>
    <row r="15" spans="1:9" ht="15.75">
      <c r="A15" s="18"/>
      <c r="B15" s="21"/>
    </row>
    <row r="16" spans="1:9" ht="15.75">
      <c r="A16" s="18"/>
      <c r="B16" s="21"/>
    </row>
    <row r="17" spans="1:9" ht="15.75">
      <c r="A17" s="18"/>
      <c r="B17" s="21"/>
    </row>
    <row r="18" spans="1:9" ht="15.75">
      <c r="A18" s="18"/>
      <c r="B18" s="21"/>
    </row>
    <row r="19" spans="1:9" ht="15.75">
      <c r="A19" s="18"/>
      <c r="B19" s="21"/>
    </row>
    <row r="20" spans="1:9" ht="15.75">
      <c r="A20" s="18"/>
      <c r="B20" s="21"/>
    </row>
    <row r="21" spans="1:9" ht="15.75">
      <c r="A21" s="18"/>
      <c r="B21" s="21"/>
    </row>
    <row r="22" spans="1:9" ht="15.75">
      <c r="A22" s="18"/>
      <c r="B22" s="21"/>
    </row>
    <row r="23" spans="1:9" ht="15.75">
      <c r="A23" s="18"/>
      <c r="B23" s="21"/>
    </row>
    <row r="24" spans="1:9" ht="15.75">
      <c r="A24" s="18"/>
      <c r="B24" s="21"/>
    </row>
    <row r="25" spans="1:9" ht="15.75">
      <c r="A25" s="18"/>
      <c r="B25" s="21"/>
    </row>
    <row r="26" spans="1:9" ht="15.75">
      <c r="A26" s="18"/>
      <c r="B26" s="21"/>
    </row>
    <row r="27" spans="1:9" ht="15.75">
      <c r="A27" s="18"/>
      <c r="B27" s="21"/>
    </row>
    <row r="28" spans="1:9" ht="15.75">
      <c r="A28" s="18"/>
      <c r="B28" s="21"/>
    </row>
    <row r="29" spans="1:9" ht="15.75">
      <c r="A29" s="18"/>
      <c r="B29" s="21"/>
    </row>
    <row r="30" spans="1:9" ht="15.75">
      <c r="A30" s="18"/>
      <c r="B30" s="19"/>
      <c r="C30" s="20"/>
      <c r="D30" s="20"/>
      <c r="E30" s="20"/>
      <c r="F30" s="20"/>
      <c r="G30" s="22"/>
      <c r="H30" s="22"/>
      <c r="I30" s="22"/>
    </row>
    <row r="31" spans="1:9" ht="15.75">
      <c r="A31" s="18"/>
      <c r="B31" s="19"/>
      <c r="C31" s="20"/>
      <c r="D31" s="20"/>
      <c r="E31" s="20"/>
      <c r="F31" s="20"/>
      <c r="G31" s="22"/>
      <c r="H31" s="22"/>
      <c r="I31" s="22"/>
    </row>
    <row r="32" spans="1:9">
      <c r="G32" s="22"/>
      <c r="H32" s="22"/>
      <c r="I32" s="22"/>
    </row>
  </sheetData>
  <mergeCells count="6">
    <mergeCell ref="A10:I10"/>
    <mergeCell ref="A8:I8"/>
    <mergeCell ref="A9:I9"/>
    <mergeCell ref="A1:I1"/>
    <mergeCell ref="C2:G2"/>
    <mergeCell ref="H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27"/>
  <sheetViews>
    <sheetView showGridLines="0" workbookViewId="0">
      <selection activeCell="B25" sqref="B25"/>
    </sheetView>
  </sheetViews>
  <sheetFormatPr baseColWidth="10" defaultColWidth="10.85546875" defaultRowHeight="12"/>
  <cols>
    <col min="1" max="1" width="10.85546875" style="30"/>
    <col min="2" max="2" width="28.28515625" style="38" customWidth="1"/>
    <col min="3" max="8" width="11.140625" style="30" customWidth="1"/>
    <col min="9" max="9" width="7.28515625" style="30" customWidth="1"/>
    <col min="10" max="13" width="6.42578125" style="30" customWidth="1"/>
    <col min="14" max="17" width="5.7109375" style="30" customWidth="1"/>
    <col min="18" max="16384" width="10.85546875" style="30"/>
  </cols>
  <sheetData>
    <row r="1" spans="1:19" s="29" customFormat="1" ht="18" customHeight="1">
      <c r="A1" s="163" t="s">
        <v>15</v>
      </c>
      <c r="B1" s="28"/>
      <c r="C1" s="28"/>
      <c r="D1" s="28"/>
      <c r="E1" s="28"/>
      <c r="F1" s="28"/>
      <c r="G1" s="28"/>
      <c r="H1" s="28"/>
    </row>
    <row r="2" spans="1:19" ht="22.5" customHeight="1">
      <c r="A2" s="211"/>
      <c r="B2" s="212"/>
      <c r="C2" s="215">
        <v>2016</v>
      </c>
      <c r="D2" s="215">
        <v>2017</v>
      </c>
      <c r="E2" s="217" t="s">
        <v>123</v>
      </c>
      <c r="F2" s="218" t="s">
        <v>124</v>
      </c>
      <c r="G2" s="218"/>
      <c r="H2" s="219" t="s">
        <v>17</v>
      </c>
    </row>
    <row r="3" spans="1:19" ht="13.15" customHeight="1">
      <c r="A3" s="213"/>
      <c r="B3" s="214"/>
      <c r="C3" s="216"/>
      <c r="D3" s="216"/>
      <c r="E3" s="217"/>
      <c r="F3" s="164" t="s">
        <v>7</v>
      </c>
      <c r="G3" s="165" t="s">
        <v>18</v>
      </c>
      <c r="H3" s="220"/>
    </row>
    <row r="4" spans="1:19">
      <c r="A4" s="209" t="s">
        <v>19</v>
      </c>
      <c r="B4" s="166" t="s">
        <v>20</v>
      </c>
      <c r="C4" s="167">
        <v>4320.7364796905231</v>
      </c>
      <c r="D4" s="167">
        <v>4328.2758055317936</v>
      </c>
      <c r="E4" s="167">
        <v>3963.7840375586857</v>
      </c>
      <c r="F4" s="167">
        <v>3190.0270769230769</v>
      </c>
      <c r="G4" s="168">
        <v>64.520743919885547</v>
      </c>
      <c r="H4" s="169">
        <v>-19.520663923763351</v>
      </c>
      <c r="K4" s="31"/>
      <c r="L4" s="31"/>
      <c r="M4" s="31"/>
      <c r="N4" s="31"/>
      <c r="O4" s="31"/>
      <c r="P4" s="31"/>
      <c r="Q4" s="31"/>
      <c r="R4" s="31"/>
      <c r="S4" s="31"/>
    </row>
    <row r="5" spans="1:19">
      <c r="A5" s="209"/>
      <c r="B5" s="170" t="s">
        <v>21</v>
      </c>
      <c r="C5" s="167">
        <v>1305.233268858801</v>
      </c>
      <c r="D5" s="167">
        <v>1540.2933418876532</v>
      </c>
      <c r="E5" s="167">
        <v>1538.8688799463448</v>
      </c>
      <c r="F5" s="167">
        <v>1754.1612307692308</v>
      </c>
      <c r="G5" s="168">
        <v>35.479256080114446</v>
      </c>
      <c r="H5" s="169">
        <v>13.990298564643954</v>
      </c>
      <c r="K5" s="31"/>
      <c r="L5" s="31"/>
      <c r="M5" s="31"/>
      <c r="N5" s="31"/>
      <c r="O5" s="31"/>
      <c r="P5" s="31"/>
      <c r="Q5" s="31"/>
      <c r="R5" s="31"/>
      <c r="S5" s="31"/>
    </row>
    <row r="6" spans="1:19">
      <c r="A6" s="209"/>
      <c r="B6" s="171" t="s">
        <v>1</v>
      </c>
      <c r="C6" s="172">
        <v>5625.9697485493243</v>
      </c>
      <c r="D6" s="172">
        <v>5868.5691474194464</v>
      </c>
      <c r="E6" s="172">
        <v>5502.6529175050309</v>
      </c>
      <c r="F6" s="172">
        <v>4944.1883076923077</v>
      </c>
      <c r="G6" s="173">
        <v>100</v>
      </c>
      <c r="H6" s="174">
        <v>-10.149006637073846</v>
      </c>
      <c r="K6" s="31"/>
      <c r="L6" s="31"/>
      <c r="M6" s="31"/>
      <c r="N6" s="31"/>
      <c r="O6" s="31"/>
      <c r="P6" s="31"/>
      <c r="Q6" s="31"/>
      <c r="R6" s="31"/>
      <c r="S6" s="31"/>
    </row>
    <row r="7" spans="1:19">
      <c r="A7" s="209" t="s">
        <v>22</v>
      </c>
      <c r="B7" s="170" t="s">
        <v>23</v>
      </c>
      <c r="C7" s="167">
        <v>4116.6642940038691</v>
      </c>
      <c r="D7" s="167">
        <v>4364.3361847733104</v>
      </c>
      <c r="E7" s="167">
        <v>4895.6602951039577</v>
      </c>
      <c r="F7" s="167">
        <v>4668.3323076923079</v>
      </c>
      <c r="G7" s="168">
        <v>54.693974192020832</v>
      </c>
      <c r="H7" s="169">
        <v>-4.6434591803478567</v>
      </c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>
      <c r="A8" s="209"/>
      <c r="B8" s="170" t="s">
        <v>24</v>
      </c>
      <c r="C8" s="167">
        <v>782.10406189555135</v>
      </c>
      <c r="D8" s="175">
        <v>960.23638437410887</v>
      </c>
      <c r="E8" s="175">
        <v>1239.4463447350772</v>
      </c>
      <c r="F8" s="175">
        <v>1287.328</v>
      </c>
      <c r="G8" s="168">
        <v>15.082277731739078</v>
      </c>
      <c r="H8" s="169">
        <v>3.8631486928268051</v>
      </c>
      <c r="J8" s="32"/>
      <c r="K8" s="31"/>
      <c r="L8" s="31"/>
      <c r="M8" s="31"/>
      <c r="N8" s="31"/>
      <c r="O8" s="31"/>
      <c r="P8" s="31"/>
      <c r="Q8" s="31"/>
      <c r="R8" s="31"/>
      <c r="S8" s="31"/>
    </row>
    <row r="9" spans="1:19">
      <c r="A9" s="209"/>
      <c r="B9" s="170" t="s">
        <v>25</v>
      </c>
      <c r="C9" s="167">
        <v>411.25206963249519</v>
      </c>
      <c r="D9" s="175">
        <v>517.20886797832907</v>
      </c>
      <c r="E9" s="175">
        <v>509.22199865861842</v>
      </c>
      <c r="F9" s="175">
        <v>415.29969230769234</v>
      </c>
      <c r="G9" s="168">
        <v>4.8656327690304249</v>
      </c>
      <c r="H9" s="169">
        <v>-18.444275109546364</v>
      </c>
      <c r="J9" s="32"/>
      <c r="K9" s="31"/>
      <c r="L9" s="31"/>
      <c r="M9" s="31"/>
      <c r="N9" s="31"/>
      <c r="O9" s="31"/>
      <c r="P9" s="31"/>
      <c r="Q9" s="31"/>
      <c r="R9" s="31"/>
      <c r="S9" s="31"/>
    </row>
    <row r="10" spans="1:19">
      <c r="A10" s="209"/>
      <c r="B10" s="170" t="s">
        <v>26</v>
      </c>
      <c r="C10" s="167">
        <v>96.338646034816264</v>
      </c>
      <c r="D10" s="175">
        <v>116.42351012261192</v>
      </c>
      <c r="E10" s="175">
        <v>107.95506371562711</v>
      </c>
      <c r="F10" s="175">
        <v>169.75753846153847</v>
      </c>
      <c r="G10" s="168">
        <v>1.9888717888007577</v>
      </c>
      <c r="H10" s="169">
        <v>57.248333351652789</v>
      </c>
      <c r="J10" s="33"/>
      <c r="K10" s="31"/>
      <c r="L10" s="31"/>
      <c r="M10" s="31"/>
      <c r="N10" s="31"/>
      <c r="O10" s="31"/>
      <c r="P10" s="31"/>
      <c r="Q10" s="31"/>
      <c r="R10" s="31"/>
      <c r="S10" s="31"/>
    </row>
    <row r="11" spans="1:19">
      <c r="A11" s="209"/>
      <c r="B11" s="170" t="s">
        <v>27</v>
      </c>
      <c r="C11" s="167">
        <v>185.42599613152805</v>
      </c>
      <c r="D11" s="167">
        <v>263.75591673795265</v>
      </c>
      <c r="E11" s="167">
        <v>257.66633132126088</v>
      </c>
      <c r="F11" s="167">
        <v>281.91876923076927</v>
      </c>
      <c r="G11" s="168">
        <v>3.3029477921155443</v>
      </c>
      <c r="H11" s="169">
        <v>9.4123426157957013</v>
      </c>
      <c r="J11" s="34"/>
      <c r="K11" s="31"/>
      <c r="L11" s="31"/>
      <c r="M11" s="31"/>
      <c r="N11" s="31"/>
      <c r="O11" s="31"/>
      <c r="P11" s="31"/>
      <c r="Q11" s="31"/>
      <c r="R11" s="31"/>
      <c r="S11" s="31"/>
    </row>
    <row r="12" spans="1:19">
      <c r="A12" s="209"/>
      <c r="B12" s="170" t="s">
        <v>28</v>
      </c>
      <c r="C12" s="167">
        <v>1216.1459187620892</v>
      </c>
      <c r="D12" s="167">
        <v>1259.0223838038207</v>
      </c>
      <c r="E12" s="167">
        <v>1477.7622401073106</v>
      </c>
      <c r="F12" s="167">
        <v>1638.9686153846155</v>
      </c>
      <c r="G12" s="168">
        <v>19.202083579969219</v>
      </c>
      <c r="H12" s="169">
        <v>10.908816784058482</v>
      </c>
      <c r="J12" s="33"/>
      <c r="K12" s="31"/>
      <c r="L12" s="31"/>
      <c r="M12" s="31"/>
      <c r="N12" s="31"/>
      <c r="O12" s="31"/>
      <c r="P12" s="31"/>
      <c r="Q12" s="31"/>
      <c r="R12" s="31"/>
      <c r="S12" s="31"/>
    </row>
    <row r="13" spans="1:19">
      <c r="A13" s="209"/>
      <c r="B13" s="170" t="s">
        <v>29</v>
      </c>
      <c r="C13" s="167">
        <v>67.333462282398457</v>
      </c>
      <c r="D13" s="167">
        <v>55.636013686911888</v>
      </c>
      <c r="E13" s="167">
        <v>62.125083836351443</v>
      </c>
      <c r="F13" s="167">
        <v>73.76369230769231</v>
      </c>
      <c r="G13" s="168">
        <v>0.86421214632413867</v>
      </c>
      <c r="H13" s="169">
        <v>18.734153344563747</v>
      </c>
      <c r="J13" s="34"/>
      <c r="K13" s="31"/>
      <c r="L13" s="31"/>
      <c r="M13" s="31"/>
      <c r="N13" s="31"/>
      <c r="O13" s="31"/>
      <c r="P13" s="31"/>
      <c r="Q13" s="31"/>
      <c r="R13" s="31"/>
      <c r="S13" s="31"/>
    </row>
    <row r="14" spans="1:19">
      <c r="A14" s="209"/>
      <c r="B14" s="171" t="s">
        <v>1</v>
      </c>
      <c r="C14" s="172">
        <v>6875.2644487427488</v>
      </c>
      <c r="D14" s="172">
        <v>7536.6192614770453</v>
      </c>
      <c r="E14" s="172">
        <v>8549.8373574782054</v>
      </c>
      <c r="F14" s="172">
        <v>8535.3686153846156</v>
      </c>
      <c r="G14" s="173">
        <v>100</v>
      </c>
      <c r="H14" s="174">
        <v>-0.16922827287392217</v>
      </c>
      <c r="J14" s="32"/>
      <c r="K14" s="31"/>
      <c r="L14" s="31"/>
      <c r="M14" s="31"/>
      <c r="N14" s="31"/>
      <c r="O14" s="31"/>
      <c r="P14" s="31"/>
      <c r="Q14" s="31"/>
      <c r="R14" s="31"/>
      <c r="S14" s="31"/>
    </row>
    <row r="15" spans="1:19">
      <c r="A15" s="176" t="s">
        <v>30</v>
      </c>
      <c r="B15" s="177"/>
      <c r="C15" s="172">
        <v>497.23172147001941</v>
      </c>
      <c r="D15" s="172">
        <v>623.32941260336463</v>
      </c>
      <c r="E15" s="172">
        <v>698.65258215962444</v>
      </c>
      <c r="F15" s="172">
        <v>825.54707692307693</v>
      </c>
      <c r="G15" s="178" t="s">
        <v>31</v>
      </c>
      <c r="H15" s="174">
        <v>18.162746120712153</v>
      </c>
      <c r="K15" s="31"/>
      <c r="L15" s="31"/>
      <c r="M15" s="31"/>
      <c r="N15" s="31"/>
      <c r="O15" s="31"/>
      <c r="P15" s="31"/>
      <c r="Q15" s="31"/>
      <c r="R15" s="31"/>
      <c r="S15" s="31"/>
    </row>
    <row r="16" spans="1:19">
      <c r="A16" s="209" t="s">
        <v>32</v>
      </c>
      <c r="B16" s="210"/>
      <c r="C16" s="172">
        <v>12998.465918762093</v>
      </c>
      <c r="D16" s="172">
        <v>14028.517821499856</v>
      </c>
      <c r="E16" s="172">
        <v>14751.142857142855</v>
      </c>
      <c r="F16" s="172">
        <v>14305.103999999998</v>
      </c>
      <c r="G16" s="178" t="s">
        <v>31</v>
      </c>
      <c r="H16" s="174">
        <v>-3.0237579654845175</v>
      </c>
      <c r="K16" s="31"/>
      <c r="L16" s="31"/>
      <c r="M16" s="31"/>
      <c r="N16" s="31"/>
      <c r="O16" s="31"/>
      <c r="P16" s="31"/>
      <c r="Q16" s="31"/>
      <c r="R16" s="31"/>
      <c r="S16" s="31"/>
    </row>
    <row r="17" spans="1:8" ht="15" customHeight="1">
      <c r="A17" s="179" t="s">
        <v>33</v>
      </c>
      <c r="B17" s="180"/>
      <c r="C17" s="181"/>
      <c r="D17" s="181"/>
      <c r="E17" s="181"/>
      <c r="F17" s="181"/>
      <c r="G17" s="181"/>
      <c r="H17" s="181"/>
    </row>
    <row r="18" spans="1:8" ht="12" customHeight="1">
      <c r="A18" s="182" t="s">
        <v>34</v>
      </c>
      <c r="B18" s="180"/>
      <c r="C18" s="181"/>
      <c r="D18" s="181"/>
      <c r="E18" s="181"/>
      <c r="F18" s="181"/>
      <c r="G18" s="181"/>
      <c r="H18" s="181"/>
    </row>
    <row r="19" spans="1:8" s="37" customFormat="1" ht="12" customHeight="1">
      <c r="A19" s="182" t="s">
        <v>35</v>
      </c>
      <c r="B19" s="183"/>
      <c r="C19" s="183"/>
      <c r="D19" s="183"/>
      <c r="E19" s="183"/>
      <c r="F19" s="183"/>
      <c r="G19" s="183"/>
      <c r="H19" s="183"/>
    </row>
    <row r="20" spans="1:8" ht="12" customHeight="1">
      <c r="A20" s="182" t="s">
        <v>36</v>
      </c>
      <c r="B20" s="184"/>
      <c r="C20" s="185"/>
      <c r="D20" s="185"/>
      <c r="E20" s="186"/>
      <c r="F20" s="185"/>
      <c r="G20" s="185"/>
      <c r="H20" s="185"/>
    </row>
    <row r="21" spans="1:8" s="40" customFormat="1" ht="12" customHeight="1">
      <c r="A21" s="187" t="s">
        <v>37</v>
      </c>
      <c r="B21" s="188"/>
      <c r="C21" s="189"/>
      <c r="D21" s="189"/>
      <c r="E21" s="189"/>
      <c r="F21" s="189"/>
      <c r="G21" s="189"/>
      <c r="H21" s="189"/>
    </row>
    <row r="23" spans="1:8">
      <c r="C23" s="41"/>
      <c r="D23" s="41"/>
      <c r="E23" s="41"/>
      <c r="F23" s="41"/>
    </row>
    <row r="24" spans="1:8">
      <c r="D24" s="31"/>
      <c r="E24" s="31"/>
      <c r="F24" s="42"/>
      <c r="G24" s="31"/>
    </row>
    <row r="27" spans="1:8">
      <c r="F27" s="43"/>
    </row>
  </sheetData>
  <mergeCells count="9">
    <mergeCell ref="E2:E3"/>
    <mergeCell ref="F2:G2"/>
    <mergeCell ref="H2:H3"/>
    <mergeCell ref="A4:A6"/>
    <mergeCell ref="A7:A14"/>
    <mergeCell ref="A16:B16"/>
    <mergeCell ref="A2:B3"/>
    <mergeCell ref="C2:C3"/>
    <mergeCell ref="D2:D3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M46"/>
  <sheetViews>
    <sheetView showGridLines="0" zoomScale="90" zoomScaleNormal="90" workbookViewId="0">
      <pane ySplit="3" topLeftCell="A4" activePane="bottomLeft" state="frozen"/>
      <selection activeCell="K4" sqref="K4:P17"/>
      <selection pane="bottomLeft" activeCell="D42" sqref="D42"/>
    </sheetView>
  </sheetViews>
  <sheetFormatPr baseColWidth="10" defaultColWidth="10.85546875" defaultRowHeight="12"/>
  <cols>
    <col min="1" max="1" width="34.85546875" style="36" customWidth="1"/>
    <col min="2" max="13" width="7" style="36" customWidth="1"/>
    <col min="14" max="16384" width="10.85546875" style="36"/>
  </cols>
  <sheetData>
    <row r="1" spans="1:13" s="28" customFormat="1" ht="26.45" customHeight="1" thickBot="1">
      <c r="A1" s="223" t="s">
        <v>125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3" ht="12.6" customHeight="1">
      <c r="A2" s="225"/>
      <c r="B2" s="227" t="s">
        <v>19</v>
      </c>
      <c r="C2" s="221"/>
      <c r="D2" s="222"/>
      <c r="E2" s="221" t="s">
        <v>22</v>
      </c>
      <c r="F2" s="221"/>
      <c r="G2" s="222"/>
      <c r="H2" s="221" t="s">
        <v>30</v>
      </c>
      <c r="I2" s="221"/>
      <c r="J2" s="222"/>
      <c r="K2" s="221" t="s">
        <v>32</v>
      </c>
      <c r="L2" s="221"/>
      <c r="M2" s="222"/>
    </row>
    <row r="3" spans="1:13" ht="16.149999999999999" customHeight="1" thickBot="1">
      <c r="A3" s="226"/>
      <c r="B3" s="44">
        <v>2017</v>
      </c>
      <c r="C3" s="45" t="s">
        <v>38</v>
      </c>
      <c r="D3" s="46" t="s">
        <v>16</v>
      </c>
      <c r="E3" s="45">
        <v>2017</v>
      </c>
      <c r="F3" s="45" t="s">
        <v>38</v>
      </c>
      <c r="G3" s="46" t="s">
        <v>16</v>
      </c>
      <c r="H3" s="45">
        <v>2017</v>
      </c>
      <c r="I3" s="45" t="s">
        <v>38</v>
      </c>
      <c r="J3" s="46" t="s">
        <v>16</v>
      </c>
      <c r="K3" s="45">
        <v>2017</v>
      </c>
      <c r="L3" s="45" t="s">
        <v>38</v>
      </c>
      <c r="M3" s="46" t="s">
        <v>16</v>
      </c>
    </row>
    <row r="4" spans="1:13">
      <c r="A4" s="47" t="s">
        <v>39</v>
      </c>
      <c r="B4" s="48"/>
      <c r="C4" s="48"/>
      <c r="D4" s="49"/>
      <c r="E4" s="48"/>
      <c r="F4" s="48"/>
      <c r="G4" s="49"/>
      <c r="H4" s="48"/>
      <c r="I4" s="48"/>
      <c r="J4" s="49"/>
      <c r="K4" s="48"/>
      <c r="L4" s="48"/>
      <c r="M4" s="49"/>
    </row>
    <row r="5" spans="1:13">
      <c r="A5" s="50" t="s">
        <v>40</v>
      </c>
      <c r="B5" s="48">
        <v>43.890449438202246</v>
      </c>
      <c r="C5" s="48">
        <v>46.307606885063848</v>
      </c>
      <c r="D5" s="49">
        <v>49.294911097486207</v>
      </c>
      <c r="E5" s="48">
        <v>53.547505126452499</v>
      </c>
      <c r="F5" s="48">
        <v>52.233472304943419</v>
      </c>
      <c r="G5" s="49">
        <v>50.112465964247669</v>
      </c>
      <c r="H5" s="48">
        <v>40.66115702479339</v>
      </c>
      <c r="I5" s="48">
        <v>38.921282798833815</v>
      </c>
      <c r="J5" s="49">
        <v>35.250917992656063</v>
      </c>
      <c r="K5" s="48">
        <v>48.935076380728553</v>
      </c>
      <c r="L5" s="48">
        <v>49.392433029549849</v>
      </c>
      <c r="M5" s="49">
        <v>48.972239881330793</v>
      </c>
    </row>
    <row r="6" spans="1:13">
      <c r="A6" s="50" t="s">
        <v>41</v>
      </c>
      <c r="B6" s="48">
        <v>56.109550561797747</v>
      </c>
      <c r="C6" s="48">
        <v>53.692393114936145</v>
      </c>
      <c r="D6" s="49">
        <v>50.705088902513793</v>
      </c>
      <c r="E6" s="48">
        <v>46.452494873547508</v>
      </c>
      <c r="F6" s="48">
        <v>47.766527695056581</v>
      </c>
      <c r="G6" s="49">
        <v>49.887534035752338</v>
      </c>
      <c r="H6" s="48">
        <v>59.33884297520661</v>
      </c>
      <c r="I6" s="48">
        <v>61.078717201166178</v>
      </c>
      <c r="J6" s="49">
        <v>64.749082007343944</v>
      </c>
      <c r="K6" s="48">
        <v>51.06492361927144</v>
      </c>
      <c r="L6" s="48">
        <v>50.607566970450158</v>
      </c>
      <c r="M6" s="49">
        <v>51.027760118669207</v>
      </c>
    </row>
    <row r="7" spans="1:13">
      <c r="A7" s="51" t="s">
        <v>42</v>
      </c>
      <c r="B7" s="52"/>
      <c r="C7" s="52"/>
      <c r="D7" s="53"/>
      <c r="E7" s="52"/>
      <c r="F7" s="52"/>
      <c r="G7" s="53"/>
      <c r="H7" s="52"/>
      <c r="I7" s="52"/>
      <c r="J7" s="53"/>
      <c r="K7" s="52"/>
      <c r="L7" s="52"/>
      <c r="M7" s="53"/>
    </row>
    <row r="8" spans="1:13">
      <c r="A8" s="50" t="s">
        <v>43</v>
      </c>
      <c r="B8" s="48">
        <v>0.94803370786516861</v>
      </c>
      <c r="C8" s="48">
        <v>1.1845271145659819</v>
      </c>
      <c r="D8" s="49">
        <v>1.3897404455344371</v>
      </c>
      <c r="E8" s="48">
        <v>4.7163362952836634</v>
      </c>
      <c r="F8" s="48">
        <v>5.3484216795711736</v>
      </c>
      <c r="G8" s="49">
        <v>4.7472475435065702</v>
      </c>
      <c r="H8" s="48">
        <v>1.6528925619834711</v>
      </c>
      <c r="I8" s="48">
        <v>0.7288629737609329</v>
      </c>
      <c r="J8" s="49">
        <v>1.346389228886169</v>
      </c>
      <c r="K8" s="48">
        <v>3.003819036427732</v>
      </c>
      <c r="L8" s="48">
        <v>3.5763601215133938</v>
      </c>
      <c r="M8" s="49">
        <v>3.3905488450942998</v>
      </c>
    </row>
    <row r="9" spans="1:13">
      <c r="A9" s="54" t="s">
        <v>44</v>
      </c>
      <c r="B9" s="55">
        <v>2.422752808988764</v>
      </c>
      <c r="C9" s="55">
        <v>2.1284471589857485</v>
      </c>
      <c r="D9" s="56">
        <v>2.0232985898221951</v>
      </c>
      <c r="E9" s="55">
        <v>7.7785372522214624</v>
      </c>
      <c r="F9" s="55">
        <v>7.2066706372840974</v>
      </c>
      <c r="G9" s="56">
        <v>6.2270628625547531</v>
      </c>
      <c r="H9" s="55">
        <v>2.4793388429752068</v>
      </c>
      <c r="I9" s="55">
        <v>2.1865889212827989</v>
      </c>
      <c r="J9" s="56">
        <v>1.7135862913096693</v>
      </c>
      <c r="K9" s="55">
        <v>5.3025851938895414</v>
      </c>
      <c r="L9" s="55">
        <v>5.0745650372825182</v>
      </c>
      <c r="M9" s="56">
        <v>4.5136681500317861</v>
      </c>
    </row>
    <row r="10" spans="1:13">
      <c r="A10" s="54" t="s">
        <v>45</v>
      </c>
      <c r="B10" s="55">
        <v>4.7401685393258424</v>
      </c>
      <c r="C10" s="55">
        <v>4.0162872478252822</v>
      </c>
      <c r="D10" s="56">
        <v>4.5370938074800735</v>
      </c>
      <c r="E10" s="55">
        <v>8.9542036910457963</v>
      </c>
      <c r="F10" s="55">
        <v>8.7075640262060752</v>
      </c>
      <c r="G10" s="56">
        <v>8.4053510121936785</v>
      </c>
      <c r="H10" s="55">
        <v>5.4545454545454541</v>
      </c>
      <c r="I10" s="55">
        <v>5.3935860058309038</v>
      </c>
      <c r="J10" s="56">
        <v>3.9167686658506726</v>
      </c>
      <c r="K10" s="55">
        <v>7.0358401880141015</v>
      </c>
      <c r="L10" s="55">
        <v>6.8006075669704495</v>
      </c>
      <c r="M10" s="56">
        <v>6.8093522638977184</v>
      </c>
    </row>
    <row r="11" spans="1:13">
      <c r="A11" s="54" t="s">
        <v>46</v>
      </c>
      <c r="B11" s="55">
        <v>11.323735955056179</v>
      </c>
      <c r="C11" s="55">
        <v>10.697760503424023</v>
      </c>
      <c r="D11" s="56">
        <v>9.4420600858369106</v>
      </c>
      <c r="E11" s="55">
        <v>13.287764866712234</v>
      </c>
      <c r="F11" s="55">
        <v>13.508040500297797</v>
      </c>
      <c r="G11" s="56">
        <v>12.679057653604831</v>
      </c>
      <c r="H11" s="55">
        <v>8.4297520661157019</v>
      </c>
      <c r="I11" s="55">
        <v>10.204081632653061</v>
      </c>
      <c r="J11" s="56">
        <v>8.9351285189718475</v>
      </c>
      <c r="K11" s="55">
        <v>12.250293772032903</v>
      </c>
      <c r="L11" s="55">
        <v>12.303231151615575</v>
      </c>
      <c r="M11" s="56">
        <v>11.344211344211343</v>
      </c>
    </row>
    <row r="12" spans="1:13">
      <c r="A12" s="54" t="s">
        <v>47</v>
      </c>
      <c r="B12" s="55">
        <v>14.08005617977528</v>
      </c>
      <c r="C12" s="55">
        <v>13.362946511197482</v>
      </c>
      <c r="D12" s="56">
        <v>11.649294911097487</v>
      </c>
      <c r="E12" s="55">
        <v>11.879699248120302</v>
      </c>
      <c r="F12" s="55">
        <v>12.245384157236449</v>
      </c>
      <c r="G12" s="56">
        <v>11.625429146442524</v>
      </c>
      <c r="H12" s="55">
        <v>9.9173553719008272</v>
      </c>
      <c r="I12" s="55">
        <v>9.3294460641399422</v>
      </c>
      <c r="J12" s="56">
        <v>9.3023255813953494</v>
      </c>
      <c r="K12" s="55">
        <v>12.712984723854289</v>
      </c>
      <c r="L12" s="55">
        <v>12.524164595415632</v>
      </c>
      <c r="M12" s="56">
        <v>11.499611499611499</v>
      </c>
    </row>
    <row r="13" spans="1:13">
      <c r="A13" s="54" t="s">
        <v>48</v>
      </c>
      <c r="B13" s="55">
        <v>16.169241573033709</v>
      </c>
      <c r="C13" s="55">
        <v>16.990560799555801</v>
      </c>
      <c r="D13" s="56">
        <v>16.288575516043327</v>
      </c>
      <c r="E13" s="55">
        <v>12.262474367737527</v>
      </c>
      <c r="F13" s="55">
        <v>11.304347826086957</v>
      </c>
      <c r="G13" s="56">
        <v>12.07529300343317</v>
      </c>
      <c r="H13" s="55">
        <v>11.735537190082644</v>
      </c>
      <c r="I13" s="55">
        <v>11.9533527696793</v>
      </c>
      <c r="J13" s="56">
        <v>12.851897184822523</v>
      </c>
      <c r="K13" s="55">
        <v>13.873384253819038</v>
      </c>
      <c r="L13" s="55">
        <v>13.456227561447115</v>
      </c>
      <c r="M13" s="56">
        <v>13.576322667231757</v>
      </c>
    </row>
    <row r="14" spans="1:13">
      <c r="A14" s="54" t="s">
        <v>49</v>
      </c>
      <c r="B14" s="55">
        <v>13.09691011235955</v>
      </c>
      <c r="C14" s="55">
        <v>12.715158245419211</v>
      </c>
      <c r="D14" s="56">
        <v>13.284283670549765</v>
      </c>
      <c r="E14" s="55">
        <v>11.004784688995215</v>
      </c>
      <c r="F14" s="55">
        <v>9.8034544371649801</v>
      </c>
      <c r="G14" s="56">
        <v>10.583639161832604</v>
      </c>
      <c r="H14" s="55">
        <v>11.239669421487603</v>
      </c>
      <c r="I14" s="55">
        <v>9.9125364431486886</v>
      </c>
      <c r="J14" s="56">
        <v>12.851897184822523</v>
      </c>
      <c r="K14" s="55">
        <v>11.890423031727378</v>
      </c>
      <c r="L14" s="55">
        <v>10.894780447390223</v>
      </c>
      <c r="M14" s="56">
        <v>11.647948011584376</v>
      </c>
    </row>
    <row r="15" spans="1:13">
      <c r="A15" s="54" t="s">
        <v>50</v>
      </c>
      <c r="B15" s="55">
        <v>30.863764044943821</v>
      </c>
      <c r="C15" s="55">
        <v>32.0007403294466</v>
      </c>
      <c r="D15" s="56">
        <v>32.720212548538733</v>
      </c>
      <c r="E15" s="55">
        <v>24.524948735475053</v>
      </c>
      <c r="F15" s="55">
        <v>24.586063132817156</v>
      </c>
      <c r="G15" s="56">
        <v>24.742512134485615</v>
      </c>
      <c r="H15" s="55">
        <v>40.165289256198342</v>
      </c>
      <c r="I15" s="55">
        <v>35.422740524781346</v>
      </c>
      <c r="J15" s="56">
        <v>32.435740514075889</v>
      </c>
      <c r="K15" s="55">
        <v>27.871621621621621</v>
      </c>
      <c r="L15" s="55">
        <v>27.865230599281965</v>
      </c>
      <c r="M15" s="56">
        <v>27.943773398318854</v>
      </c>
    </row>
    <row r="16" spans="1:13">
      <c r="A16" s="57" t="s">
        <v>51</v>
      </c>
      <c r="B16" s="58">
        <v>6.3553370786516847</v>
      </c>
      <c r="C16" s="58">
        <v>6.9035720895798622</v>
      </c>
      <c r="D16" s="59">
        <v>8.6654404250970778</v>
      </c>
      <c r="E16" s="58">
        <v>5.5912508544087487</v>
      </c>
      <c r="F16" s="58">
        <v>7.290053603335318</v>
      </c>
      <c r="G16" s="59">
        <v>8.9144074819462524</v>
      </c>
      <c r="H16" s="58">
        <v>8.9256198347107443</v>
      </c>
      <c r="I16" s="58">
        <v>14.868804664723031</v>
      </c>
      <c r="J16" s="59">
        <v>16.646266829865361</v>
      </c>
      <c r="K16" s="58">
        <v>6.0590481786133958</v>
      </c>
      <c r="L16" s="58">
        <v>7.5048329190831264</v>
      </c>
      <c r="M16" s="59">
        <v>9.2745638200183649</v>
      </c>
    </row>
    <row r="17" spans="1:13" s="39" customFormat="1">
      <c r="A17" s="60" t="s">
        <v>52</v>
      </c>
      <c r="B17" s="61">
        <v>21.163272500000001</v>
      </c>
      <c r="C17" s="61">
        <v>21.193448100000001</v>
      </c>
      <c r="D17" s="62">
        <v>21.340690800000001</v>
      </c>
      <c r="E17" s="63">
        <v>20.3466849</v>
      </c>
      <c r="F17" s="64">
        <v>20.5085765</v>
      </c>
      <c r="G17" s="65">
        <v>20.799810600000001</v>
      </c>
      <c r="H17" s="63">
        <v>21.867768600000002</v>
      </c>
      <c r="I17" s="64">
        <v>22.209912500000002</v>
      </c>
      <c r="J17" s="66">
        <v>22.5985312</v>
      </c>
      <c r="K17" s="63">
        <v>20.755875400000001</v>
      </c>
      <c r="L17" s="64">
        <v>20.844635499999999</v>
      </c>
      <c r="M17" s="66">
        <v>21.090555899999998</v>
      </c>
    </row>
    <row r="18" spans="1:13">
      <c r="A18" s="67" t="s">
        <v>53</v>
      </c>
      <c r="B18" s="68"/>
      <c r="C18" s="68"/>
      <c r="D18" s="69"/>
      <c r="E18" s="68"/>
      <c r="F18" s="68"/>
      <c r="G18" s="69"/>
      <c r="H18" s="68"/>
      <c r="I18" s="68"/>
      <c r="J18" s="69"/>
      <c r="K18" s="68"/>
      <c r="L18" s="68"/>
      <c r="M18" s="69"/>
    </row>
    <row r="19" spans="1:13">
      <c r="A19" s="50" t="s">
        <v>54</v>
      </c>
      <c r="B19" s="48">
        <v>1.8579011841567987</v>
      </c>
      <c r="C19" s="48">
        <v>2.4784709094727999</v>
      </c>
      <c r="D19" s="49">
        <v>2.6694915254237288</v>
      </c>
      <c r="E19" s="48">
        <v>1.1880515953835709</v>
      </c>
      <c r="F19" s="48">
        <v>1.4800335101926836</v>
      </c>
      <c r="G19" s="49">
        <v>1.7169069462647444</v>
      </c>
      <c r="H19" s="48">
        <v>1.3779527559055118</v>
      </c>
      <c r="I19" s="48">
        <v>1.1513157894736841</v>
      </c>
      <c r="J19" s="49">
        <v>1.5852047556142668</v>
      </c>
      <c r="K19" s="48">
        <v>1.486988847583643</v>
      </c>
      <c r="L19" s="48">
        <v>1.8434282978214029</v>
      </c>
      <c r="M19" s="49">
        <v>2.0523384451056685</v>
      </c>
    </row>
    <row r="20" spans="1:13">
      <c r="A20" s="50" t="s">
        <v>55</v>
      </c>
      <c r="B20" s="48">
        <v>18.456512862392813</v>
      </c>
      <c r="C20" s="48">
        <v>22.957361898760766</v>
      </c>
      <c r="D20" s="49">
        <v>26.927966101694917</v>
      </c>
      <c r="E20" s="48">
        <v>10.777325186693822</v>
      </c>
      <c r="F20" s="48">
        <v>11.156101647584475</v>
      </c>
      <c r="G20" s="49">
        <v>15.334207077326342</v>
      </c>
      <c r="H20" s="48">
        <v>10.826771653543307</v>
      </c>
      <c r="I20" s="48">
        <v>14.309210526315788</v>
      </c>
      <c r="J20" s="49">
        <v>18.097754293262881</v>
      </c>
      <c r="K20" s="48">
        <v>14.108691803859092</v>
      </c>
      <c r="L20" s="48">
        <v>15.792833772244833</v>
      </c>
      <c r="M20" s="49">
        <v>19.668879224841689</v>
      </c>
    </row>
    <row r="21" spans="1:13">
      <c r="A21" s="50" t="s">
        <v>56</v>
      </c>
      <c r="B21" s="48">
        <v>19.783585136790528</v>
      </c>
      <c r="C21" s="48">
        <v>21.38206259189246</v>
      </c>
      <c r="D21" s="49">
        <v>23.474576271186439</v>
      </c>
      <c r="E21" s="48">
        <v>12.6612355736592</v>
      </c>
      <c r="F21" s="48">
        <v>12.566322256352974</v>
      </c>
      <c r="G21" s="49">
        <v>14.403669724770642</v>
      </c>
      <c r="H21" s="48">
        <v>15.354330708661418</v>
      </c>
      <c r="I21" s="48">
        <v>14.309210526315788</v>
      </c>
      <c r="J21" s="49">
        <v>17.96565389696169</v>
      </c>
      <c r="K21" s="48">
        <v>15.870065498318287</v>
      </c>
      <c r="L21" s="48">
        <v>16.000319208363258</v>
      </c>
      <c r="M21" s="49">
        <v>17.875944151979859</v>
      </c>
    </row>
    <row r="22" spans="1:13">
      <c r="A22" s="50" t="s">
        <v>57</v>
      </c>
      <c r="B22" s="48">
        <v>42.200898325847284</v>
      </c>
      <c r="C22" s="48">
        <v>38.227263180004201</v>
      </c>
      <c r="D22" s="49">
        <v>33.177966101694913</v>
      </c>
      <c r="E22" s="48">
        <v>31.788866259334693</v>
      </c>
      <c r="F22" s="48">
        <v>33.300753979335376</v>
      </c>
      <c r="G22" s="49">
        <v>32.411533420707734</v>
      </c>
      <c r="H22" s="48">
        <v>49.606299212598429</v>
      </c>
      <c r="I22" s="48">
        <v>49.013157894736842</v>
      </c>
      <c r="J22" s="49">
        <v>47.027741083223248</v>
      </c>
      <c r="K22" s="48">
        <v>37.103912196848995</v>
      </c>
      <c r="L22" s="48">
        <v>35.934881493895141</v>
      </c>
      <c r="M22" s="49">
        <v>33.531700617990381</v>
      </c>
    </row>
    <row r="23" spans="1:13">
      <c r="A23" s="50" t="s">
        <v>58</v>
      </c>
      <c r="B23" s="48">
        <v>11.045324622294814</v>
      </c>
      <c r="C23" s="48">
        <v>8.9056920814954843</v>
      </c>
      <c r="D23" s="49">
        <v>7.3516949152542379</v>
      </c>
      <c r="E23" s="48">
        <v>23.167006109979631</v>
      </c>
      <c r="F23" s="48">
        <v>21.251047193521362</v>
      </c>
      <c r="G23" s="49">
        <v>19.279161205766709</v>
      </c>
      <c r="H23" s="48">
        <v>13.779527559055119</v>
      </c>
      <c r="I23" s="48">
        <v>11.842105263157894</v>
      </c>
      <c r="J23" s="49">
        <v>10.039630118890356</v>
      </c>
      <c r="K23" s="48">
        <v>17.489821207293328</v>
      </c>
      <c r="L23" s="48">
        <v>16.104061926422471</v>
      </c>
      <c r="M23" s="49">
        <v>14.45029373617151</v>
      </c>
    </row>
    <row r="24" spans="1:13">
      <c r="A24" s="70" t="s">
        <v>59</v>
      </c>
      <c r="B24" s="71">
        <v>6.6557778685177622</v>
      </c>
      <c r="C24" s="71">
        <v>6.0491493383742911</v>
      </c>
      <c r="D24" s="72">
        <v>6.398305084745763</v>
      </c>
      <c r="E24" s="71">
        <v>20.417515274949082</v>
      </c>
      <c r="F24" s="71">
        <v>20.245741413013125</v>
      </c>
      <c r="G24" s="72">
        <v>16.854521625163827</v>
      </c>
      <c r="H24" s="71">
        <v>9.0551181102362204</v>
      </c>
      <c r="I24" s="71">
        <v>9.375</v>
      </c>
      <c r="J24" s="72">
        <v>5.2840158520475562</v>
      </c>
      <c r="K24" s="71">
        <v>13.940520446096654</v>
      </c>
      <c r="L24" s="71">
        <v>14.324475301252892</v>
      </c>
      <c r="M24" s="72">
        <v>12.420843823910888</v>
      </c>
    </row>
    <row r="25" spans="1:13">
      <c r="A25" s="73" t="s">
        <v>60</v>
      </c>
      <c r="B25" s="52"/>
      <c r="C25" s="52"/>
      <c r="D25" s="53"/>
      <c r="E25" s="52"/>
      <c r="F25" s="52"/>
      <c r="G25" s="53"/>
      <c r="H25" s="52"/>
      <c r="I25" s="52"/>
      <c r="J25" s="53"/>
      <c r="K25" s="52"/>
      <c r="L25" s="52"/>
      <c r="M25" s="53"/>
    </row>
    <row r="26" spans="1:13">
      <c r="A26" s="50" t="s">
        <v>54</v>
      </c>
      <c r="B26" s="48">
        <v>13.500702247191009</v>
      </c>
      <c r="C26" s="48">
        <v>18.101054969461412</v>
      </c>
      <c r="D26" s="49">
        <v>22.256284488044145</v>
      </c>
      <c r="E26" s="48">
        <v>7.8195488721804516</v>
      </c>
      <c r="F26" s="48">
        <v>8.1834425253126852</v>
      </c>
      <c r="G26" s="49">
        <v>10.536285071623061</v>
      </c>
      <c r="H26" s="48">
        <v>10.24793388429752</v>
      </c>
      <c r="I26" s="48">
        <v>9.6209912536443145</v>
      </c>
      <c r="J26" s="49">
        <v>11.505507955936352</v>
      </c>
      <c r="K26" s="48">
        <v>10.304054054054054</v>
      </c>
      <c r="L26" s="48">
        <v>11.951118475559237</v>
      </c>
      <c r="M26" s="49">
        <v>14.642932824751007</v>
      </c>
    </row>
    <row r="27" spans="1:13">
      <c r="A27" s="50" t="s">
        <v>55</v>
      </c>
      <c r="B27" s="48">
        <v>29.933286516853936</v>
      </c>
      <c r="C27" s="48">
        <v>33.425874514158799</v>
      </c>
      <c r="D27" s="49">
        <v>33.619456366237479</v>
      </c>
      <c r="E27" s="48">
        <v>13.397129186602871</v>
      </c>
      <c r="F27" s="48">
        <v>12.92435973793925</v>
      </c>
      <c r="G27" s="49">
        <v>18.00639280217829</v>
      </c>
      <c r="H27" s="48">
        <v>19.008264462809919</v>
      </c>
      <c r="I27" s="48">
        <v>24.052478134110789</v>
      </c>
      <c r="J27" s="49">
        <v>32.435740514075889</v>
      </c>
      <c r="K27" s="48">
        <v>20.564042303172737</v>
      </c>
      <c r="L27" s="48">
        <v>21.099143882905274</v>
      </c>
      <c r="M27" s="49">
        <v>24.235360598996962</v>
      </c>
    </row>
    <row r="28" spans="1:13">
      <c r="A28" s="50" t="s">
        <v>56</v>
      </c>
      <c r="B28" s="48">
        <v>30.600421348314605</v>
      </c>
      <c r="C28" s="48">
        <v>26.836942439385524</v>
      </c>
      <c r="D28" s="49">
        <v>25.076640098099322</v>
      </c>
      <c r="E28" s="48">
        <v>18.127136021872865</v>
      </c>
      <c r="F28" s="48">
        <v>17.915425848719476</v>
      </c>
      <c r="G28" s="49">
        <v>16.218775896768083</v>
      </c>
      <c r="H28" s="48">
        <v>32.727272727272727</v>
      </c>
      <c r="I28" s="48">
        <v>28.717201166180757</v>
      </c>
      <c r="J28" s="49">
        <v>22.643818849449204</v>
      </c>
      <c r="K28" s="48">
        <v>23.993830787309047</v>
      </c>
      <c r="L28" s="48">
        <v>21.755040044186689</v>
      </c>
      <c r="M28" s="49">
        <v>19.651056014692379</v>
      </c>
    </row>
    <row r="29" spans="1:13">
      <c r="A29" s="50" t="s">
        <v>57</v>
      </c>
      <c r="B29" s="48">
        <v>18.504213483146067</v>
      </c>
      <c r="C29" s="48">
        <v>14.528965389598373</v>
      </c>
      <c r="D29" s="49">
        <v>12.895973840179847</v>
      </c>
      <c r="E29" s="48">
        <v>17.088174982911823</v>
      </c>
      <c r="F29" s="48">
        <v>17.546158427635497</v>
      </c>
      <c r="G29" s="49">
        <v>16.621285663549191</v>
      </c>
      <c r="H29" s="48">
        <v>16.859504132231404</v>
      </c>
      <c r="I29" s="48">
        <v>14.723032069970845</v>
      </c>
      <c r="J29" s="49">
        <v>14.932680538555692</v>
      </c>
      <c r="K29" s="48">
        <v>17.670387779083434</v>
      </c>
      <c r="L29" s="48">
        <v>16.286937310135322</v>
      </c>
      <c r="M29" s="49">
        <v>15.236278872642508</v>
      </c>
    </row>
    <row r="30" spans="1:13">
      <c r="A30" s="70" t="s">
        <v>58</v>
      </c>
      <c r="B30" s="71">
        <v>7.4613764044943824</v>
      </c>
      <c r="C30" s="71">
        <v>7.107162687395892</v>
      </c>
      <c r="D30" s="72">
        <v>6.1516452074391994</v>
      </c>
      <c r="E30" s="71">
        <v>43.568010936431989</v>
      </c>
      <c r="F30" s="71">
        <v>43.43061346039309</v>
      </c>
      <c r="G30" s="72">
        <v>38.617260565881381</v>
      </c>
      <c r="H30" s="71">
        <v>21.15702479338843</v>
      </c>
      <c r="I30" s="71">
        <v>22.886297376093296</v>
      </c>
      <c r="J30" s="72">
        <v>18.482252141982862</v>
      </c>
      <c r="K30" s="71">
        <v>27.467685076380725</v>
      </c>
      <c r="L30" s="71">
        <v>28.907760287213474</v>
      </c>
      <c r="M30" s="72">
        <v>26.23437168891714</v>
      </c>
    </row>
    <row r="31" spans="1:13">
      <c r="A31" s="51" t="s">
        <v>61</v>
      </c>
      <c r="B31" s="52"/>
      <c r="C31" s="52"/>
      <c r="D31" s="53"/>
      <c r="E31" s="52"/>
      <c r="F31" s="52"/>
      <c r="G31" s="53"/>
      <c r="H31" s="52"/>
      <c r="I31" s="52"/>
      <c r="J31" s="53"/>
      <c r="K31" s="52"/>
      <c r="L31" s="52"/>
      <c r="M31" s="53"/>
    </row>
    <row r="32" spans="1:13">
      <c r="A32" s="50" t="s">
        <v>62</v>
      </c>
      <c r="B32" s="48">
        <v>40.958105002651585</v>
      </c>
      <c r="C32" s="48">
        <v>46.642977370488126</v>
      </c>
      <c r="D32" s="49">
        <v>50.680131904369333</v>
      </c>
      <c r="E32" s="48">
        <v>33.793293776735197</v>
      </c>
      <c r="F32" s="48">
        <v>33.629914632680055</v>
      </c>
      <c r="G32" s="49">
        <v>37.8556060243844</v>
      </c>
      <c r="H32" s="48">
        <v>44.85049833887043</v>
      </c>
      <c r="I32" s="48">
        <v>48.816568047337277</v>
      </c>
      <c r="J32" s="49">
        <v>50.43156596794082</v>
      </c>
      <c r="K32" s="48">
        <v>37.287131645194727</v>
      </c>
      <c r="L32" s="48">
        <v>39.198047419804745</v>
      </c>
      <c r="M32" s="49">
        <v>43.018034072278901</v>
      </c>
    </row>
    <row r="33" spans="1:13">
      <c r="A33" s="50" t="s">
        <v>63</v>
      </c>
      <c r="B33" s="48">
        <v>53.703376347887577</v>
      </c>
      <c r="C33" s="48">
        <v>46.94221058537498</v>
      </c>
      <c r="D33" s="49">
        <v>42.930750206100576</v>
      </c>
      <c r="E33" s="48">
        <v>58.962329239685388</v>
      </c>
      <c r="F33" s="48">
        <v>58.843332932547796</v>
      </c>
      <c r="G33" s="49">
        <v>54.554147740855839</v>
      </c>
      <c r="H33" s="48">
        <v>46.179401993355484</v>
      </c>
      <c r="I33" s="48">
        <v>43.047337278106504</v>
      </c>
      <c r="J33" s="49">
        <v>41.800246609124535</v>
      </c>
      <c r="K33" s="48">
        <v>56.189841551902852</v>
      </c>
      <c r="L33" s="48">
        <v>53.661087866108794</v>
      </c>
      <c r="M33" s="49">
        <v>49.79684938342006</v>
      </c>
    </row>
    <row r="34" spans="1:13">
      <c r="A34" s="70" t="s">
        <v>64</v>
      </c>
      <c r="B34" s="71">
        <v>5.3385186494608456</v>
      </c>
      <c r="C34" s="71">
        <v>6.414812044136899</v>
      </c>
      <c r="D34" s="72">
        <v>6.3891178895300911</v>
      </c>
      <c r="E34" s="71">
        <v>7.2443769835794116</v>
      </c>
      <c r="F34" s="71">
        <v>7.5267524347721535</v>
      </c>
      <c r="G34" s="72">
        <v>7.590246234759741</v>
      </c>
      <c r="H34" s="71">
        <v>8.9700996677740861</v>
      </c>
      <c r="I34" s="71">
        <v>8.1360946745562135</v>
      </c>
      <c r="J34" s="72">
        <v>7.7681874229346484</v>
      </c>
      <c r="K34" s="71">
        <v>6.5230268029024137</v>
      </c>
      <c r="L34" s="71">
        <v>7.1408647140864714</v>
      </c>
      <c r="M34" s="72">
        <v>7.1851165443010903</v>
      </c>
    </row>
    <row r="35" spans="1:13">
      <c r="A35" s="47" t="s">
        <v>65</v>
      </c>
      <c r="B35" s="48"/>
      <c r="C35" s="48"/>
      <c r="D35" s="49"/>
      <c r="E35" s="48"/>
      <c r="F35" s="48"/>
      <c r="G35" s="49"/>
      <c r="H35" s="48"/>
      <c r="I35" s="48"/>
      <c r="J35" s="49"/>
      <c r="K35" s="48"/>
      <c r="L35" s="48"/>
      <c r="M35" s="49"/>
    </row>
    <row r="36" spans="1:13">
      <c r="A36" s="50" t="s">
        <v>66</v>
      </c>
      <c r="B36" s="48">
        <v>71.161326171513238</v>
      </c>
      <c r="C36" s="48">
        <v>75.146198830409361</v>
      </c>
      <c r="D36" s="49">
        <v>76.756527276586723</v>
      </c>
      <c r="E36" s="48">
        <v>61.78648565257636</v>
      </c>
      <c r="F36" s="48">
        <v>62.307185234014504</v>
      </c>
      <c r="G36" s="49">
        <v>62.815044590926718</v>
      </c>
      <c r="H36" s="48">
        <v>61.23893805309735</v>
      </c>
      <c r="I36" s="48">
        <v>59.379844961240316</v>
      </c>
      <c r="J36" s="49">
        <v>61.811023622047244</v>
      </c>
      <c r="K36" s="48">
        <v>65.828378595532698</v>
      </c>
      <c r="L36" s="48">
        <v>67.095808383233532</v>
      </c>
      <c r="M36" s="49">
        <v>67.728993186979551</v>
      </c>
    </row>
    <row r="37" spans="1:13">
      <c r="A37" s="50" t="s">
        <v>67</v>
      </c>
      <c r="B37" s="48">
        <v>7.9829598073717349</v>
      </c>
      <c r="C37" s="48">
        <v>8.7329434697855763</v>
      </c>
      <c r="D37" s="49">
        <v>8.1299087242623642</v>
      </c>
      <c r="E37" s="48">
        <v>11.462511570502931</v>
      </c>
      <c r="F37" s="48">
        <v>9.6901779828609094</v>
      </c>
      <c r="G37" s="49">
        <v>9.4868812201111545</v>
      </c>
      <c r="H37" s="48">
        <v>6.1946902654867255</v>
      </c>
      <c r="I37" s="48">
        <v>6.2015503875968996</v>
      </c>
      <c r="J37" s="49">
        <v>4.9868766404199478</v>
      </c>
      <c r="K37" s="48">
        <v>9.7139643258878365</v>
      </c>
      <c r="L37" s="48">
        <v>9.1541916167664681</v>
      </c>
      <c r="M37" s="49">
        <v>8.7433762301286908</v>
      </c>
    </row>
    <row r="38" spans="1:13">
      <c r="A38" s="50" t="s">
        <v>68</v>
      </c>
      <c r="B38" s="48">
        <v>8.9090572328208921</v>
      </c>
      <c r="C38" s="48">
        <v>6.1793372319688107</v>
      </c>
      <c r="D38" s="49">
        <v>3.9057524941625981</v>
      </c>
      <c r="E38" s="48">
        <v>9.2718296821968522</v>
      </c>
      <c r="F38" s="48">
        <v>9.7165458141067909</v>
      </c>
      <c r="G38" s="49">
        <v>9.0862091249838439</v>
      </c>
      <c r="H38" s="48">
        <v>5.1327433628318584</v>
      </c>
      <c r="I38" s="48">
        <v>8.2170542635658919</v>
      </c>
      <c r="J38" s="49">
        <v>8.1364829396325451</v>
      </c>
      <c r="K38" s="48">
        <v>8.9265627510846866</v>
      </c>
      <c r="L38" s="48">
        <v>8.2859281437125745</v>
      </c>
      <c r="M38" s="49">
        <v>7.1839515518546557</v>
      </c>
    </row>
    <row r="39" spans="1:13">
      <c r="A39" s="50" t="s">
        <v>69</v>
      </c>
      <c r="B39" s="48">
        <v>7.8718281163178361</v>
      </c>
      <c r="C39" s="48">
        <v>6.8810916179337225</v>
      </c>
      <c r="D39" s="49">
        <v>7.5992358310337504</v>
      </c>
      <c r="E39" s="48">
        <v>11.5242209194693</v>
      </c>
      <c r="F39" s="48">
        <v>12.524719841793013</v>
      </c>
      <c r="G39" s="49">
        <v>13.351428202145534</v>
      </c>
      <c r="H39" s="48">
        <v>24.424778761061948</v>
      </c>
      <c r="I39" s="48">
        <v>22.790697674418606</v>
      </c>
      <c r="J39" s="49">
        <v>21.916010498687662</v>
      </c>
      <c r="K39" s="48">
        <v>10.525470030531897</v>
      </c>
      <c r="L39" s="48">
        <v>10.853293413173652</v>
      </c>
      <c r="M39" s="49">
        <v>11.794095382286148</v>
      </c>
    </row>
    <row r="40" spans="1:13" ht="12.75" thickBot="1">
      <c r="A40" s="74" t="s">
        <v>70</v>
      </c>
      <c r="B40" s="75">
        <v>4.0748286719762916</v>
      </c>
      <c r="C40" s="75">
        <v>3.0604288499025341</v>
      </c>
      <c r="D40" s="76">
        <v>3.608575673954574</v>
      </c>
      <c r="E40" s="75">
        <v>5.9549521752545509</v>
      </c>
      <c r="F40" s="75">
        <v>5.7613711272247858</v>
      </c>
      <c r="G40" s="76">
        <v>5.2604368618327522</v>
      </c>
      <c r="H40" s="75">
        <v>3.0088495575221237</v>
      </c>
      <c r="I40" s="75">
        <v>3.4108527131782944</v>
      </c>
      <c r="J40" s="76">
        <v>3.1496062992125982</v>
      </c>
      <c r="K40" s="75">
        <v>5.0056242969628792</v>
      </c>
      <c r="L40" s="75">
        <v>4.6107784431137722</v>
      </c>
      <c r="M40" s="76">
        <v>4.5495836487509465</v>
      </c>
    </row>
    <row r="41" spans="1:13" ht="15" customHeight="1">
      <c r="A41" s="190" t="s">
        <v>33</v>
      </c>
      <c r="B41" s="77"/>
      <c r="C41" s="77"/>
      <c r="D41" s="77"/>
      <c r="E41" s="77"/>
      <c r="F41" s="77"/>
      <c r="G41" s="77"/>
      <c r="H41" s="77"/>
      <c r="I41" s="77"/>
      <c r="J41" s="77"/>
    </row>
    <row r="42" spans="1:13" ht="12" customHeight="1">
      <c r="A42" s="161" t="s">
        <v>34</v>
      </c>
      <c r="B42" s="77"/>
      <c r="C42" s="77"/>
      <c r="D42" s="77"/>
      <c r="E42" s="77"/>
      <c r="F42" s="77"/>
      <c r="G42" s="77"/>
      <c r="H42" s="77"/>
      <c r="I42" s="77"/>
      <c r="J42" s="77"/>
    </row>
    <row r="43" spans="1:13" ht="12" customHeight="1">
      <c r="A43" s="190" t="s">
        <v>71</v>
      </c>
    </row>
    <row r="44" spans="1:13" s="37" customFormat="1" ht="12" customHeight="1">
      <c r="A44" s="161" t="s">
        <v>35</v>
      </c>
    </row>
    <row r="45" spans="1:13" ht="12" customHeight="1">
      <c r="A45" s="161" t="s">
        <v>36</v>
      </c>
    </row>
    <row r="46" spans="1:13" ht="12" customHeight="1">
      <c r="A46" s="162" t="s">
        <v>72</v>
      </c>
      <c r="B46" s="77"/>
      <c r="C46" s="77"/>
      <c r="D46" s="77"/>
      <c r="E46" s="77"/>
      <c r="F46" s="77"/>
      <c r="G46" s="77"/>
      <c r="H46" s="77"/>
      <c r="I46" s="77"/>
      <c r="J46" s="77"/>
    </row>
  </sheetData>
  <mergeCells count="6">
    <mergeCell ref="K2:M2"/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Q39"/>
  <sheetViews>
    <sheetView showGridLines="0" workbookViewId="0">
      <selection sqref="A1:Q1"/>
    </sheetView>
  </sheetViews>
  <sheetFormatPr baseColWidth="10" defaultColWidth="11.5703125" defaultRowHeight="12"/>
  <cols>
    <col min="1" max="1" width="25.28515625" style="30" customWidth="1"/>
    <col min="2" max="4" width="5.140625" style="30" bestFit="1" customWidth="1"/>
    <col min="5" max="5" width="5.140625" style="30" customWidth="1"/>
    <col min="6" max="6" width="5.140625" style="30" bestFit="1" customWidth="1"/>
    <col min="7" max="16" width="5.140625" style="30" customWidth="1"/>
    <col min="17" max="21" width="5.42578125" style="30" customWidth="1"/>
    <col min="22" max="16384" width="11.5703125" style="30"/>
  </cols>
  <sheetData>
    <row r="1" spans="1:17" s="28" customFormat="1" ht="51" customHeight="1">
      <c r="A1" s="228" t="s">
        <v>126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4" spans="1:17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2" customHeight="1">
      <c r="A27" s="179" t="s">
        <v>33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32"/>
      <c r="O27" s="32"/>
      <c r="P27" s="32"/>
      <c r="Q27" s="32"/>
    </row>
    <row r="28" spans="1:17" ht="12" customHeight="1">
      <c r="A28" s="192" t="s">
        <v>34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32"/>
      <c r="O28" s="32"/>
      <c r="P28" s="32"/>
      <c r="Q28" s="32"/>
    </row>
    <row r="29" spans="1:17" ht="12" customHeight="1">
      <c r="A29" s="192" t="s">
        <v>35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32"/>
      <c r="O29" s="32"/>
      <c r="P29" s="32"/>
      <c r="Q29" s="32"/>
    </row>
    <row r="30" spans="1:17" ht="12" customHeight="1">
      <c r="A30" s="192" t="s">
        <v>36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32"/>
      <c r="O30" s="32"/>
      <c r="P30" s="32"/>
      <c r="Q30" s="32"/>
    </row>
    <row r="31" spans="1:17" s="40" customFormat="1" ht="12" customHeight="1">
      <c r="A31" s="193" t="s">
        <v>73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78"/>
      <c r="O31" s="78"/>
      <c r="P31" s="78"/>
      <c r="Q31" s="78"/>
    </row>
    <row r="32" spans="1:17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2:17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17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2:17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2:17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2:17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2:17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2:17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</sheetData>
  <mergeCells count="1">
    <mergeCell ref="A1:Q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U36"/>
  <sheetViews>
    <sheetView showGridLines="0" workbookViewId="0">
      <selection activeCell="A13" sqref="A13"/>
    </sheetView>
  </sheetViews>
  <sheetFormatPr baseColWidth="10" defaultColWidth="11.5703125" defaultRowHeight="12"/>
  <cols>
    <col min="1" max="1" width="20.5703125" style="80" customWidth="1"/>
    <col min="2" max="17" width="6.85546875" style="80" customWidth="1"/>
    <col min="18" max="21" width="5.42578125" style="80" customWidth="1"/>
    <col min="22" max="16384" width="11.5703125" style="80"/>
  </cols>
  <sheetData>
    <row r="1" spans="1:21" s="79" customFormat="1" ht="27.75" customHeight="1">
      <c r="A1" s="230" t="s">
        <v>127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21" ht="15">
      <c r="B2" s="232" t="s">
        <v>19</v>
      </c>
      <c r="C2" s="233"/>
      <c r="D2" s="233"/>
      <c r="E2" s="234"/>
      <c r="F2" s="232" t="s">
        <v>22</v>
      </c>
      <c r="G2" s="233"/>
      <c r="H2" s="233"/>
      <c r="I2" s="234"/>
      <c r="J2" s="232" t="s">
        <v>30</v>
      </c>
      <c r="K2" s="233"/>
      <c r="L2" s="233"/>
      <c r="M2" s="234"/>
      <c r="N2" s="233" t="s">
        <v>32</v>
      </c>
      <c r="O2" s="233"/>
      <c r="P2" s="233"/>
      <c r="Q2" s="234"/>
      <c r="R2" s="81"/>
      <c r="S2" s="81"/>
      <c r="T2" s="81"/>
      <c r="U2" s="81"/>
    </row>
    <row r="3" spans="1:21" ht="14.25">
      <c r="B3" s="82">
        <v>2016</v>
      </c>
      <c r="C3" s="83">
        <v>2017</v>
      </c>
      <c r="D3" s="83" t="s">
        <v>38</v>
      </c>
      <c r="E3" s="84" t="s">
        <v>16</v>
      </c>
      <c r="F3" s="82">
        <v>2016</v>
      </c>
      <c r="G3" s="83">
        <v>2017</v>
      </c>
      <c r="H3" s="83" t="s">
        <v>38</v>
      </c>
      <c r="I3" s="84" t="s">
        <v>16</v>
      </c>
      <c r="J3" s="82">
        <v>2016</v>
      </c>
      <c r="K3" s="83">
        <v>2017</v>
      </c>
      <c r="L3" s="83" t="s">
        <v>38</v>
      </c>
      <c r="M3" s="84" t="s">
        <v>16</v>
      </c>
      <c r="N3" s="82">
        <v>2016</v>
      </c>
      <c r="O3" s="83">
        <v>2017</v>
      </c>
      <c r="P3" s="83" t="s">
        <v>38</v>
      </c>
      <c r="Q3" s="84" t="s">
        <v>16</v>
      </c>
    </row>
    <row r="4" spans="1:21" ht="24" customHeight="1">
      <c r="A4" s="85" t="s">
        <v>74</v>
      </c>
      <c r="B4" s="86">
        <v>3.1117657889891364</v>
      </c>
      <c r="C4" s="87">
        <v>3.4234550561797752</v>
      </c>
      <c r="D4" s="87">
        <v>2.1839718674810293</v>
      </c>
      <c r="E4" s="88">
        <v>2.0232985898221951</v>
      </c>
      <c r="F4" s="86">
        <v>5.5748078951333433</v>
      </c>
      <c r="G4" s="87">
        <v>6.4251537935748466</v>
      </c>
      <c r="H4" s="87">
        <v>6.2656343061346043</v>
      </c>
      <c r="I4" s="88">
        <v>5.966615366402273</v>
      </c>
      <c r="J4" s="86">
        <v>9.5833333333333339</v>
      </c>
      <c r="K4" s="87">
        <v>7.7685950413223139</v>
      </c>
      <c r="L4" s="87">
        <v>8.3090379008746353</v>
      </c>
      <c r="M4" s="88">
        <v>9.5471236230110161</v>
      </c>
      <c r="N4" s="87">
        <v>4.6620975454255653</v>
      </c>
      <c r="O4" s="87">
        <v>5.2291421856639246</v>
      </c>
      <c r="P4" s="87">
        <v>4.8398232532449601</v>
      </c>
      <c r="Q4" s="88">
        <v>4.8103411739775375</v>
      </c>
      <c r="R4" s="89"/>
    </row>
    <row r="5" spans="1:21" ht="15" customHeight="1">
      <c r="A5" s="195" t="s">
        <v>33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21" ht="12" customHeight="1">
      <c r="A6" s="196" t="s">
        <v>34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21" ht="12" customHeight="1">
      <c r="A7" s="196" t="s">
        <v>35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21" ht="12" customHeight="1">
      <c r="A8" s="196" t="s">
        <v>36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21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21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21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</row>
    <row r="12" spans="1:21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1:21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1:2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2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2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2:17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2:17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2:17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2:17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2:17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2:17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2:17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2:17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2:17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17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2:17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2:17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2:17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2:17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2:17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2:17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2:17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</sheetData>
  <mergeCells count="5">
    <mergeCell ref="A1:O1"/>
    <mergeCell ref="B2:E2"/>
    <mergeCell ref="F2:I2"/>
    <mergeCell ref="J2:M2"/>
    <mergeCell ref="N2:Q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39"/>
  <sheetViews>
    <sheetView showGridLines="0" workbookViewId="0">
      <selection sqref="A1:P1"/>
    </sheetView>
  </sheetViews>
  <sheetFormatPr baseColWidth="10" defaultColWidth="11.5703125" defaultRowHeight="12"/>
  <cols>
    <col min="1" max="1" width="25.28515625" style="30" customWidth="1"/>
    <col min="2" max="4" width="5.140625" style="30" bestFit="1" customWidth="1"/>
    <col min="5" max="5" width="5.140625" style="30" customWidth="1"/>
    <col min="6" max="6" width="5.140625" style="30" bestFit="1" customWidth="1"/>
    <col min="7" max="16" width="5.140625" style="30" customWidth="1"/>
    <col min="17" max="21" width="5.42578125" style="30" customWidth="1"/>
    <col min="22" max="16384" width="11.5703125" style="30"/>
  </cols>
  <sheetData>
    <row r="1" spans="1:17" s="28" customFormat="1" ht="43.5" customHeight="1">
      <c r="A1" s="228" t="s">
        <v>128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5" spans="1:17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5" customHeight="1">
      <c r="A27" s="190" t="s">
        <v>33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2" customHeight="1">
      <c r="A28" s="161" t="s">
        <v>34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12" customHeight="1">
      <c r="A29" s="161" t="s">
        <v>35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" customHeight="1">
      <c r="A30" s="161" t="s">
        <v>36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s="40" customFormat="1" ht="12" customHeight="1">
      <c r="A31" s="197" t="s">
        <v>75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2:17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17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2:17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2:17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2:17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2:17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2:17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</sheetData>
  <mergeCells count="1">
    <mergeCell ref="A1:P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U35"/>
  <sheetViews>
    <sheetView showGridLines="0" workbookViewId="0">
      <selection activeCell="A5" sqref="A5"/>
    </sheetView>
  </sheetViews>
  <sheetFormatPr baseColWidth="10" defaultColWidth="11.5703125" defaultRowHeight="12"/>
  <cols>
    <col min="1" max="1" width="23.28515625" style="80" customWidth="1"/>
    <col min="2" max="17" width="6.85546875" style="80" customWidth="1"/>
    <col min="18" max="21" width="5.42578125" style="80" customWidth="1"/>
    <col min="22" max="16384" width="11.5703125" style="80"/>
  </cols>
  <sheetData>
    <row r="1" spans="1:21" s="79" customFormat="1" ht="31.5" customHeight="1">
      <c r="A1" s="235" t="s">
        <v>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21" ht="15">
      <c r="B2" s="232" t="s">
        <v>19</v>
      </c>
      <c r="C2" s="233"/>
      <c r="D2" s="233"/>
      <c r="E2" s="234"/>
      <c r="F2" s="232" t="s">
        <v>22</v>
      </c>
      <c r="G2" s="233"/>
      <c r="H2" s="233"/>
      <c r="I2" s="234"/>
      <c r="J2" s="232" t="s">
        <v>30</v>
      </c>
      <c r="K2" s="233"/>
      <c r="L2" s="233"/>
      <c r="M2" s="234"/>
      <c r="N2" s="233" t="s">
        <v>32</v>
      </c>
      <c r="O2" s="233"/>
      <c r="P2" s="233"/>
      <c r="Q2" s="234"/>
      <c r="R2" s="81"/>
      <c r="S2" s="81"/>
      <c r="T2" s="81"/>
      <c r="U2" s="81"/>
    </row>
    <row r="3" spans="1:21" ht="14.25">
      <c r="B3" s="82">
        <v>2016</v>
      </c>
      <c r="C3" s="83">
        <v>2017</v>
      </c>
      <c r="D3" s="83" t="s">
        <v>38</v>
      </c>
      <c r="E3" s="84" t="s">
        <v>16</v>
      </c>
      <c r="F3" s="82">
        <v>2016</v>
      </c>
      <c r="G3" s="83">
        <v>2017</v>
      </c>
      <c r="H3" s="83" t="s">
        <v>38</v>
      </c>
      <c r="I3" s="84" t="s">
        <v>16</v>
      </c>
      <c r="J3" s="82">
        <v>2016</v>
      </c>
      <c r="K3" s="83">
        <v>2017</v>
      </c>
      <c r="L3" s="83" t="s">
        <v>38</v>
      </c>
      <c r="M3" s="84" t="s">
        <v>16</v>
      </c>
      <c r="N3" s="82">
        <v>2016</v>
      </c>
      <c r="O3" s="83">
        <v>2017</v>
      </c>
      <c r="P3" s="83" t="s">
        <v>38</v>
      </c>
      <c r="Q3" s="84" t="s">
        <v>16</v>
      </c>
    </row>
    <row r="4" spans="1:21" ht="26.25" customHeight="1">
      <c r="A4" s="91" t="s">
        <v>77</v>
      </c>
      <c r="B4" s="92">
        <v>2.9644632664334378</v>
      </c>
      <c r="C4" s="93">
        <v>2.5105337078651684</v>
      </c>
      <c r="D4" s="93">
        <v>2.1284471589857485</v>
      </c>
      <c r="E4" s="94">
        <v>2.4729204986715718</v>
      </c>
      <c r="F4" s="92">
        <v>7.1267138767515448</v>
      </c>
      <c r="G4" s="93">
        <v>6.5892002734107997</v>
      </c>
      <c r="H4" s="93">
        <v>5.4198927933293621</v>
      </c>
      <c r="I4" s="94">
        <v>5.646975257487866</v>
      </c>
      <c r="J4" s="92">
        <v>5.2083333333333339</v>
      </c>
      <c r="K4" s="93">
        <v>3.1404958677685952</v>
      </c>
      <c r="L4" s="93">
        <v>2.9154518950437316</v>
      </c>
      <c r="M4" s="94">
        <v>2.8151774785801713</v>
      </c>
      <c r="N4" s="93">
        <v>5.2518329614281161</v>
      </c>
      <c r="O4" s="93">
        <v>4.7297297297297298</v>
      </c>
      <c r="P4" s="93">
        <v>4.0734603700635184</v>
      </c>
      <c r="Q4" s="94">
        <v>4.3865225683407507</v>
      </c>
      <c r="R4" s="89"/>
    </row>
    <row r="5" spans="1:21" ht="15" customHeight="1">
      <c r="A5" s="195" t="s">
        <v>33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21">
      <c r="A6" s="90" t="s">
        <v>34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21">
      <c r="A7" s="90" t="s">
        <v>35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21">
      <c r="A8" s="90" t="s">
        <v>36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21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21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21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</row>
    <row r="12" spans="1:21" ht="11.45" customHeight="1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1:21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1:2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2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2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2:17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2:17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2:17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2:17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2:17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2:17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2:17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2:17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2:17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17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2:17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2:17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2:17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2:17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2:17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2:17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</sheetData>
  <mergeCells count="5">
    <mergeCell ref="A1:P1"/>
    <mergeCell ref="B2:E2"/>
    <mergeCell ref="F2:I2"/>
    <mergeCell ref="J2:M2"/>
    <mergeCell ref="N2:Q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AB78"/>
  <sheetViews>
    <sheetView showGridLines="0" zoomScale="90" zoomScaleNormal="90" workbookViewId="0">
      <pane ySplit="3" topLeftCell="A4" activePane="bottomLeft" state="frozen"/>
      <selection activeCell="K4" sqref="K4:P17"/>
      <selection pane="bottomLeft" activeCell="D80" sqref="D80"/>
    </sheetView>
  </sheetViews>
  <sheetFormatPr baseColWidth="10" defaultColWidth="10.85546875" defaultRowHeight="12"/>
  <cols>
    <col min="1" max="1" width="35.5703125" style="30" customWidth="1"/>
    <col min="2" max="13" width="7.42578125" style="30" customWidth="1"/>
    <col min="14" max="14" width="6.140625" style="30" customWidth="1"/>
    <col min="15" max="15" width="0.5703125" style="30" hidden="1" customWidth="1"/>
    <col min="16" max="16" width="31.85546875" style="30" customWidth="1"/>
    <col min="17" max="16384" width="10.85546875" style="30"/>
  </cols>
  <sheetData>
    <row r="1" spans="1:28" s="28" customFormat="1" ht="27" customHeight="1" thickBot="1">
      <c r="A1" s="223" t="s">
        <v>129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28" ht="12.6" customHeight="1">
      <c r="A2" s="237"/>
      <c r="B2" s="221" t="s">
        <v>19</v>
      </c>
      <c r="C2" s="221"/>
      <c r="D2" s="222"/>
      <c r="E2" s="221" t="s">
        <v>22</v>
      </c>
      <c r="F2" s="221"/>
      <c r="G2" s="222"/>
      <c r="H2" s="221" t="s">
        <v>30</v>
      </c>
      <c r="I2" s="221"/>
      <c r="J2" s="222"/>
      <c r="K2" s="221" t="s">
        <v>32</v>
      </c>
      <c r="L2" s="221"/>
      <c r="M2" s="222"/>
    </row>
    <row r="3" spans="1:28" ht="16.149999999999999" customHeight="1" thickBot="1">
      <c r="A3" s="238"/>
      <c r="B3" s="45">
        <v>2017</v>
      </c>
      <c r="C3" s="45" t="s">
        <v>38</v>
      </c>
      <c r="D3" s="46" t="s">
        <v>16</v>
      </c>
      <c r="E3" s="45">
        <v>2017</v>
      </c>
      <c r="F3" s="45" t="s">
        <v>38</v>
      </c>
      <c r="G3" s="46" t="s">
        <v>16</v>
      </c>
      <c r="H3" s="45">
        <v>2017</v>
      </c>
      <c r="I3" s="45" t="s">
        <v>38</v>
      </c>
      <c r="J3" s="46" t="s">
        <v>16</v>
      </c>
      <c r="K3" s="45">
        <v>2017</v>
      </c>
      <c r="L3" s="45" t="s">
        <v>38</v>
      </c>
      <c r="M3" s="46" t="s">
        <v>16</v>
      </c>
      <c r="P3" s="95"/>
      <c r="Q3" s="95"/>
    </row>
    <row r="4" spans="1:28">
      <c r="A4" s="96" t="s">
        <v>41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8"/>
    </row>
    <row r="5" spans="1:28">
      <c r="A5" s="99" t="s">
        <v>42</v>
      </c>
      <c r="B5" s="100"/>
      <c r="C5" s="100"/>
      <c r="D5" s="101"/>
      <c r="E5" s="100"/>
      <c r="F5" s="100"/>
      <c r="G5" s="101"/>
      <c r="H5" s="100"/>
      <c r="I5" s="100"/>
      <c r="J5" s="101"/>
      <c r="K5" s="100"/>
      <c r="L5" s="100"/>
      <c r="M5" s="101"/>
    </row>
    <row r="6" spans="1:28">
      <c r="A6" s="102" t="s">
        <v>43</v>
      </c>
      <c r="B6" s="48">
        <v>0.43804755944931162</v>
      </c>
      <c r="C6" s="48">
        <v>0.44812133746983795</v>
      </c>
      <c r="D6" s="49">
        <v>0.40306328093510679</v>
      </c>
      <c r="E6" s="48">
        <v>3.2077692760447323</v>
      </c>
      <c r="F6" s="48">
        <v>3.4413965087281797</v>
      </c>
      <c r="G6" s="49">
        <v>2.6578073089700998</v>
      </c>
      <c r="H6" s="48">
        <v>0.55710306406685239</v>
      </c>
      <c r="I6" s="48">
        <v>0.47732696897374705</v>
      </c>
      <c r="J6" s="49">
        <v>0.75614366729678639</v>
      </c>
      <c r="K6" s="48">
        <v>1.797785128721415</v>
      </c>
      <c r="L6" s="48">
        <v>2.0873124147339701</v>
      </c>
      <c r="M6" s="49">
        <v>1.7441860465116279</v>
      </c>
      <c r="N6" s="103"/>
      <c r="O6" s="103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>
      <c r="A7" s="104" t="s">
        <v>44</v>
      </c>
      <c r="B7" s="55">
        <v>1.3454317897371715</v>
      </c>
      <c r="C7" s="55">
        <v>0.89624267493967591</v>
      </c>
      <c r="D7" s="56">
        <v>1.4510278113663846</v>
      </c>
      <c r="E7" s="55">
        <v>4.9735138316656862</v>
      </c>
      <c r="F7" s="55">
        <v>4.4389027431421448</v>
      </c>
      <c r="G7" s="56">
        <v>3.7494067394399622</v>
      </c>
      <c r="H7" s="55">
        <v>1.392757660167131</v>
      </c>
      <c r="I7" s="55">
        <v>0.71599045346062051</v>
      </c>
      <c r="J7" s="56">
        <v>1.1342155009451798</v>
      </c>
      <c r="K7" s="55">
        <v>3.1209549834603769</v>
      </c>
      <c r="L7" s="55">
        <v>2.8240109140518421</v>
      </c>
      <c r="M7" s="56">
        <v>2.7685492801771869</v>
      </c>
      <c r="N7" s="105"/>
      <c r="O7" s="105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>
      <c r="A8" s="104" t="s">
        <v>45</v>
      </c>
      <c r="B8" s="55">
        <v>4.2866082603254068</v>
      </c>
      <c r="C8" s="55">
        <v>2.9300241296104792</v>
      </c>
      <c r="D8" s="56">
        <v>3.5066505441354292</v>
      </c>
      <c r="E8" s="55">
        <v>6.8864037669217186</v>
      </c>
      <c r="F8" s="55">
        <v>5.7855361596009978</v>
      </c>
      <c r="G8" s="56">
        <v>5.7427622211675367</v>
      </c>
      <c r="H8" s="55">
        <v>3.6211699164345403</v>
      </c>
      <c r="I8" s="55">
        <v>2.8639618138424821</v>
      </c>
      <c r="J8" s="56">
        <v>3.4026465028355388</v>
      </c>
      <c r="K8" s="55">
        <v>5.5227959154321873</v>
      </c>
      <c r="L8" s="55">
        <v>4.488403819918144</v>
      </c>
      <c r="M8" s="56">
        <v>4.80343300110742</v>
      </c>
      <c r="N8" s="105"/>
      <c r="O8" s="105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>
      <c r="A9" s="104" t="s">
        <v>46</v>
      </c>
      <c r="B9" s="55">
        <v>10.857321652065082</v>
      </c>
      <c r="C9" s="55">
        <v>10.444674250258531</v>
      </c>
      <c r="D9" s="56">
        <v>8.5046352277307538</v>
      </c>
      <c r="E9" s="55">
        <v>11.948204826368453</v>
      </c>
      <c r="F9" s="55">
        <v>11.870324189526185</v>
      </c>
      <c r="G9" s="56">
        <v>11.105837683910774</v>
      </c>
      <c r="H9" s="55">
        <v>7.2423398328690807</v>
      </c>
      <c r="I9" s="55">
        <v>10.501193317422434</v>
      </c>
      <c r="J9" s="56">
        <v>9.073724007561438</v>
      </c>
      <c r="K9" s="55">
        <v>11.203796922191859</v>
      </c>
      <c r="L9" s="55">
        <v>11.227830832196453</v>
      </c>
      <c r="M9" s="56">
        <v>10.063676633444075</v>
      </c>
      <c r="N9" s="105"/>
      <c r="O9" s="105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>
      <c r="A10" s="104" t="s">
        <v>47</v>
      </c>
      <c r="B10" s="55">
        <v>13.986232790988737</v>
      </c>
      <c r="C10" s="55">
        <v>14.029644950017236</v>
      </c>
      <c r="D10" s="56">
        <v>10.923014913341394</v>
      </c>
      <c r="E10" s="55">
        <v>12.978222483814008</v>
      </c>
      <c r="F10" s="55">
        <v>13.241895261845388</v>
      </c>
      <c r="G10" s="56">
        <v>12.244897959183673</v>
      </c>
      <c r="H10" s="55">
        <v>8.9136490250696383</v>
      </c>
      <c r="I10" s="55">
        <v>9.0692124105011924</v>
      </c>
      <c r="J10" s="56">
        <v>8.8846880907372405</v>
      </c>
      <c r="K10" s="55">
        <v>13.231698547389618</v>
      </c>
      <c r="L10" s="55">
        <v>13.315143246930422</v>
      </c>
      <c r="M10" s="56">
        <v>11.544850498338871</v>
      </c>
      <c r="N10" s="106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>
      <c r="A11" s="104" t="s">
        <v>48</v>
      </c>
      <c r="B11" s="55">
        <v>16.364205256570713</v>
      </c>
      <c r="C11" s="55">
        <v>17.890382626680452</v>
      </c>
      <c r="D11" s="56">
        <v>16.565900846432889</v>
      </c>
      <c r="E11" s="55">
        <v>13.066509711595057</v>
      </c>
      <c r="F11" s="55">
        <v>12.543640897755612</v>
      </c>
      <c r="G11" s="56">
        <v>12.885619364024681</v>
      </c>
      <c r="H11" s="55">
        <v>9.7493036211699167</v>
      </c>
      <c r="I11" s="55">
        <v>10.023866348448687</v>
      </c>
      <c r="J11" s="56">
        <v>11.720226843100189</v>
      </c>
      <c r="K11" s="55">
        <v>14.411045591830865</v>
      </c>
      <c r="L11" s="55">
        <v>14.515688949522509</v>
      </c>
      <c r="M11" s="56">
        <v>14.06423034330011</v>
      </c>
      <c r="N11" s="106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>
      <c r="A12" s="104" t="s">
        <v>49</v>
      </c>
      <c r="B12" s="55">
        <v>12.672090112640802</v>
      </c>
      <c r="C12" s="55">
        <v>13.340227507755948</v>
      </c>
      <c r="D12" s="56">
        <v>13.422007255139057</v>
      </c>
      <c r="E12" s="55">
        <v>11.624484991171277</v>
      </c>
      <c r="F12" s="55">
        <v>10.773067331670823</v>
      </c>
      <c r="G12" s="56">
        <v>12.055054579971523</v>
      </c>
      <c r="H12" s="55">
        <v>9.4707520891364894</v>
      </c>
      <c r="I12" s="55">
        <v>9.785202863961814</v>
      </c>
      <c r="J12" s="56">
        <v>12.665406427221171</v>
      </c>
      <c r="K12" s="55">
        <v>11.994822378829282</v>
      </c>
      <c r="L12" s="55">
        <v>11.732605729877218</v>
      </c>
      <c r="M12" s="56">
        <v>12.56921373200443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>
      <c r="A13" s="104" t="s">
        <v>50</v>
      </c>
      <c r="B13" s="107">
        <v>32.196495619524406</v>
      </c>
      <c r="C13" s="107">
        <v>32.643915891072048</v>
      </c>
      <c r="D13" s="108">
        <v>34.905280128980252</v>
      </c>
      <c r="E13" s="107">
        <v>29.046497939964684</v>
      </c>
      <c r="F13" s="107">
        <v>29.900249376558602</v>
      </c>
      <c r="G13" s="108">
        <v>29.94779307071666</v>
      </c>
      <c r="H13" s="107">
        <v>48.467966573816156</v>
      </c>
      <c r="I13" s="107">
        <v>41.288782816229116</v>
      </c>
      <c r="J13" s="108">
        <v>33.837429111531193</v>
      </c>
      <c r="K13" s="107">
        <v>31.497195455199194</v>
      </c>
      <c r="L13" s="107">
        <v>31.637107776261935</v>
      </c>
      <c r="M13" s="56">
        <v>31.935215946843854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>
      <c r="A14" s="109" t="s">
        <v>51</v>
      </c>
      <c r="B14" s="110">
        <v>7.853566958698373</v>
      </c>
      <c r="C14" s="110">
        <v>7.3767666321957943</v>
      </c>
      <c r="D14" s="111">
        <v>10.318419991938734</v>
      </c>
      <c r="E14" s="110">
        <v>6.2683931724543855</v>
      </c>
      <c r="F14" s="110">
        <v>8.0049875311720697</v>
      </c>
      <c r="G14" s="111">
        <v>9.6108210726150922</v>
      </c>
      <c r="H14" s="110">
        <v>10.584958217270195</v>
      </c>
      <c r="I14" s="110">
        <v>15.274463007159905</v>
      </c>
      <c r="J14" s="111">
        <v>18.525519848771268</v>
      </c>
      <c r="K14" s="110">
        <v>7.2199050769452029</v>
      </c>
      <c r="L14" s="110">
        <v>8.1718963165075031</v>
      </c>
      <c r="M14" s="59">
        <v>10.506644518272426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s="40" customFormat="1">
      <c r="A15" s="112" t="s">
        <v>52</v>
      </c>
      <c r="B15" s="113">
        <v>21.5303504</v>
      </c>
      <c r="C15" s="113">
        <v>21.443984799999999</v>
      </c>
      <c r="D15" s="114">
        <v>21.6928658</v>
      </c>
      <c r="E15" s="115">
        <v>20.782813399999998</v>
      </c>
      <c r="F15" s="116">
        <v>21.0043641</v>
      </c>
      <c r="G15" s="117">
        <v>21.363550100000001</v>
      </c>
      <c r="H15" s="115">
        <v>22.540389999999999</v>
      </c>
      <c r="I15" s="116">
        <v>22.682577599999998</v>
      </c>
      <c r="J15" s="118">
        <v>23.024574699999999</v>
      </c>
      <c r="K15" s="115">
        <v>21.217172399999999</v>
      </c>
      <c r="L15" s="116">
        <v>21.274283799999999</v>
      </c>
      <c r="M15" s="118">
        <v>21.598283500000001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>
      <c r="A16" s="119" t="s">
        <v>53</v>
      </c>
      <c r="B16" s="120"/>
      <c r="C16" s="120"/>
      <c r="D16" s="121"/>
      <c r="E16" s="120"/>
      <c r="F16" s="120"/>
      <c r="G16" s="121"/>
      <c r="H16" s="120"/>
      <c r="I16" s="120"/>
      <c r="J16" s="121"/>
      <c r="K16" s="120"/>
      <c r="L16" s="120"/>
      <c r="M16" s="12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>
      <c r="A17" s="122" t="s">
        <v>54</v>
      </c>
      <c r="B17" s="123">
        <v>1.9600725952813067</v>
      </c>
      <c r="C17" s="123">
        <v>2.4409143742735373</v>
      </c>
      <c r="D17" s="124">
        <v>2.7603513174404015</v>
      </c>
      <c r="E17" s="123">
        <v>1.5733626051957557</v>
      </c>
      <c r="F17" s="123">
        <v>1.8475750577367205</v>
      </c>
      <c r="G17" s="124">
        <v>1.9086922878514316</v>
      </c>
      <c r="H17" s="123">
        <v>1.6778523489932886</v>
      </c>
      <c r="I17" s="123">
        <v>1.3404825737265416</v>
      </c>
      <c r="J17" s="124">
        <v>1.214574898785425</v>
      </c>
      <c r="K17" s="123">
        <v>1.7628759073625995</v>
      </c>
      <c r="L17" s="123">
        <v>2.0567154876908695</v>
      </c>
      <c r="M17" s="124">
        <v>2.1591245193729667</v>
      </c>
      <c r="N17" s="106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>
      <c r="A18" s="122" t="s">
        <v>55</v>
      </c>
      <c r="B18" s="123">
        <v>18.765880217785842</v>
      </c>
      <c r="C18" s="123">
        <v>23.750484308407593</v>
      </c>
      <c r="D18" s="124">
        <v>29.987452948557092</v>
      </c>
      <c r="E18" s="123">
        <v>13.391877058177826</v>
      </c>
      <c r="F18" s="123">
        <v>14.058891454965359</v>
      </c>
      <c r="G18" s="124">
        <v>18.493680680938869</v>
      </c>
      <c r="H18" s="123">
        <v>13.087248322147651</v>
      </c>
      <c r="I18" s="123">
        <v>15.013404825737265</v>
      </c>
      <c r="J18" s="124">
        <v>19.02834008097166</v>
      </c>
      <c r="K18" s="123">
        <v>15.935015554787418</v>
      </c>
      <c r="L18" s="123">
        <v>18.01184169523216</v>
      </c>
      <c r="M18" s="124">
        <v>22.596864832889676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>
      <c r="A19" s="122" t="s">
        <v>56</v>
      </c>
      <c r="B19" s="123">
        <v>16.987295825771326</v>
      </c>
      <c r="C19" s="123">
        <v>19.023634250290584</v>
      </c>
      <c r="D19" s="124">
        <v>22.459222082810541</v>
      </c>
      <c r="E19" s="123">
        <v>12.550311013538238</v>
      </c>
      <c r="F19" s="123">
        <v>12.124711316397228</v>
      </c>
      <c r="G19" s="124">
        <v>14.083053907660561</v>
      </c>
      <c r="H19" s="123">
        <v>13.422818791946309</v>
      </c>
      <c r="I19" s="123">
        <v>12.600536193029491</v>
      </c>
      <c r="J19" s="124">
        <v>15.384615384615385</v>
      </c>
      <c r="K19" s="123">
        <v>14.707915658486002</v>
      </c>
      <c r="L19" s="123">
        <v>14.926768463695856</v>
      </c>
      <c r="M19" s="124">
        <v>17.139899438036085</v>
      </c>
      <c r="N19" s="106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>
      <c r="A20" s="122" t="s">
        <v>57</v>
      </c>
      <c r="B20" s="123">
        <v>46.061705989110706</v>
      </c>
      <c r="C20" s="123">
        <v>42.812863231305698</v>
      </c>
      <c r="D20" s="124">
        <v>34.462567963195319</v>
      </c>
      <c r="E20" s="123">
        <v>39.114526161727042</v>
      </c>
      <c r="F20" s="123">
        <v>40.473441108545032</v>
      </c>
      <c r="G20" s="124">
        <v>38.973433066804233</v>
      </c>
      <c r="H20" s="123">
        <v>55.70469798657718</v>
      </c>
      <c r="I20" s="123">
        <v>53.887399463806972</v>
      </c>
      <c r="J20" s="124">
        <v>52.429149797570851</v>
      </c>
      <c r="K20" s="123">
        <v>43.276875216038711</v>
      </c>
      <c r="L20" s="123">
        <v>42.193829853536933</v>
      </c>
      <c r="M20" s="124">
        <v>38.361431529133391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>
      <c r="A21" s="122" t="s">
        <v>58</v>
      </c>
      <c r="B21" s="123">
        <v>11.179673321234119</v>
      </c>
      <c r="C21" s="123">
        <v>7.9426578845408757</v>
      </c>
      <c r="D21" s="124">
        <v>6.231702216645755</v>
      </c>
      <c r="E21" s="123">
        <v>18.258324185876326</v>
      </c>
      <c r="F21" s="123">
        <v>17.494226327944574</v>
      </c>
      <c r="G21" s="124">
        <v>14.831054939386124</v>
      </c>
      <c r="H21" s="123">
        <v>11.74496644295302</v>
      </c>
      <c r="I21" s="123">
        <v>10.991957104557642</v>
      </c>
      <c r="J21" s="124">
        <v>8.7044534412955468</v>
      </c>
      <c r="K21" s="123">
        <v>14.552367784306947</v>
      </c>
      <c r="L21" s="123">
        <v>13.275163602368339</v>
      </c>
      <c r="M21" s="124">
        <v>11.342797988760722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>
      <c r="A22" s="125" t="s">
        <v>59</v>
      </c>
      <c r="B22" s="126">
        <v>5.045372050816697</v>
      </c>
      <c r="C22" s="126">
        <v>4.0294459511817129</v>
      </c>
      <c r="D22" s="127">
        <v>4.0987034713508992</v>
      </c>
      <c r="E22" s="126">
        <v>15.111598975484815</v>
      </c>
      <c r="F22" s="126">
        <v>14.001154734411086</v>
      </c>
      <c r="G22" s="127">
        <v>11.710085117358783</v>
      </c>
      <c r="H22" s="126">
        <v>4.3624161073825505</v>
      </c>
      <c r="I22" s="126">
        <v>6.1662198391420908</v>
      </c>
      <c r="J22" s="127">
        <v>3.2388663967611335</v>
      </c>
      <c r="K22" s="126">
        <v>9.7649498790183191</v>
      </c>
      <c r="L22" s="126">
        <v>9.5356808974758493</v>
      </c>
      <c r="M22" s="127">
        <v>8.3998816918071579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>
      <c r="A23" s="99" t="s">
        <v>60</v>
      </c>
      <c r="B23" s="100"/>
      <c r="C23" s="100"/>
      <c r="D23" s="101"/>
      <c r="E23" s="100"/>
      <c r="F23" s="100"/>
      <c r="G23" s="101"/>
      <c r="H23" s="100"/>
      <c r="I23" s="100"/>
      <c r="J23" s="101"/>
      <c r="K23" s="100"/>
      <c r="L23" s="100"/>
      <c r="M23" s="101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>
      <c r="A24" s="122" t="s">
        <v>54</v>
      </c>
      <c r="B24" s="123">
        <v>11.170212765957446</v>
      </c>
      <c r="C24" s="123">
        <v>16.235780765253359</v>
      </c>
      <c r="D24" s="124">
        <v>21.362353889560662</v>
      </c>
      <c r="E24" s="123">
        <v>9.0935844614479109</v>
      </c>
      <c r="F24" s="123">
        <v>9.5012468827930174</v>
      </c>
      <c r="G24" s="124">
        <v>12.078785002373042</v>
      </c>
      <c r="H24" s="123">
        <v>10.863509749303621</v>
      </c>
      <c r="I24" s="123">
        <v>9.3078758949880669</v>
      </c>
      <c r="J24" s="124">
        <v>10.964083175803403</v>
      </c>
      <c r="K24" s="123">
        <v>10.139508125988781</v>
      </c>
      <c r="L24" s="123">
        <v>12.155525238744884</v>
      </c>
      <c r="M24" s="124">
        <v>15.185492801771872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>
      <c r="A25" s="122" t="s">
        <v>55</v>
      </c>
      <c r="B25" s="123">
        <v>30.757196495619528</v>
      </c>
      <c r="C25" s="123">
        <v>36.814891416752843</v>
      </c>
      <c r="D25" s="124">
        <v>37.363966142684404</v>
      </c>
      <c r="E25" s="123">
        <v>14.802825191288992</v>
      </c>
      <c r="F25" s="123">
        <v>14.389027431421447</v>
      </c>
      <c r="G25" s="124">
        <v>20.455624110109159</v>
      </c>
      <c r="H25" s="123">
        <v>16.434540389972145</v>
      </c>
      <c r="I25" s="123">
        <v>21.002386634844868</v>
      </c>
      <c r="J25" s="124">
        <v>30.056710775047257</v>
      </c>
      <c r="K25" s="123">
        <v>22.220624190996695</v>
      </c>
      <c r="L25" s="123">
        <v>23.642564802182811</v>
      </c>
      <c r="M25" s="124">
        <v>26.965669988925807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>
      <c r="A26" s="122" t="s">
        <v>56</v>
      </c>
      <c r="B26" s="123">
        <v>33.792240300375468</v>
      </c>
      <c r="C26" s="123">
        <v>28.059289900034472</v>
      </c>
      <c r="D26" s="124">
        <v>26.320032245062475</v>
      </c>
      <c r="E26" s="123">
        <v>19.894055326662745</v>
      </c>
      <c r="F26" s="123">
        <v>18.453865336658353</v>
      </c>
      <c r="G26" s="124">
        <v>16.255339345040344</v>
      </c>
      <c r="H26" s="123">
        <v>37.047353760445681</v>
      </c>
      <c r="I26" s="123">
        <v>30.310262529832936</v>
      </c>
      <c r="J26" s="124">
        <v>23.440453686200378</v>
      </c>
      <c r="K26" s="123">
        <v>27.168128865238028</v>
      </c>
      <c r="L26" s="123">
        <v>22.933151432469305</v>
      </c>
      <c r="M26" s="124">
        <v>20.238095238095237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>
      <c r="A27" s="122" t="s">
        <v>57</v>
      </c>
      <c r="B27" s="123">
        <v>20.431789737171464</v>
      </c>
      <c r="C27" s="123">
        <v>14.512237159600138</v>
      </c>
      <c r="D27" s="124">
        <v>11.930673115679163</v>
      </c>
      <c r="E27" s="123">
        <v>11.006474396703943</v>
      </c>
      <c r="F27" s="123">
        <v>12.144638403990026</v>
      </c>
      <c r="G27" s="124">
        <v>10.417655434266731</v>
      </c>
      <c r="H27" s="123">
        <v>16.15598885793872</v>
      </c>
      <c r="I27" s="123">
        <v>16.467780429594274</v>
      </c>
      <c r="J27" s="124">
        <v>16.068052930056712</v>
      </c>
      <c r="K27" s="123">
        <v>15.604774917301883</v>
      </c>
      <c r="L27" s="123">
        <v>13.328785811732605</v>
      </c>
      <c r="M27" s="124">
        <v>11.351052048726467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12" customHeight="1">
      <c r="A28" s="125" t="s">
        <v>58</v>
      </c>
      <c r="B28" s="126">
        <v>3.8485607008760949</v>
      </c>
      <c r="C28" s="126">
        <v>4.3778007583591867</v>
      </c>
      <c r="D28" s="127">
        <v>3.0229746070133015</v>
      </c>
      <c r="E28" s="126">
        <v>45.203060623896405</v>
      </c>
      <c r="F28" s="126">
        <v>45.511221945137159</v>
      </c>
      <c r="G28" s="127">
        <v>40.792596108210724</v>
      </c>
      <c r="H28" s="126">
        <v>19.498607242339833</v>
      </c>
      <c r="I28" s="126">
        <v>22.911694510739856</v>
      </c>
      <c r="J28" s="127">
        <v>19.47069943289225</v>
      </c>
      <c r="K28" s="126">
        <v>24.866963900474616</v>
      </c>
      <c r="L28" s="126">
        <v>27.939972714870397</v>
      </c>
      <c r="M28" s="127">
        <v>26.259689922480622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>
      <c r="A29" s="99" t="s">
        <v>61</v>
      </c>
      <c r="B29" s="100"/>
      <c r="C29" s="100"/>
      <c r="D29" s="101"/>
      <c r="E29" s="100"/>
      <c r="F29" s="100"/>
      <c r="G29" s="101"/>
      <c r="H29" s="100"/>
      <c r="I29" s="100"/>
      <c r="J29" s="101"/>
      <c r="K29" s="100"/>
      <c r="L29" s="100"/>
      <c r="M29" s="101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>
      <c r="A30" s="122" t="s">
        <v>62</v>
      </c>
      <c r="B30" s="123">
        <v>40.718562874251496</v>
      </c>
      <c r="C30" s="123">
        <v>47.783595113438047</v>
      </c>
      <c r="D30" s="124">
        <v>54.024390243902445</v>
      </c>
      <c r="E30" s="123">
        <v>36.676557863501486</v>
      </c>
      <c r="F30" s="123">
        <v>38.821752265861029</v>
      </c>
      <c r="G30" s="124">
        <v>42.327915869980885</v>
      </c>
      <c r="H30" s="123">
        <v>51.675977653631286</v>
      </c>
      <c r="I30" s="123">
        <v>54.61165048543689</v>
      </c>
      <c r="J30" s="124">
        <v>54.302103250478005</v>
      </c>
      <c r="K30" s="123">
        <v>39.313143022750324</v>
      </c>
      <c r="L30" s="123">
        <v>43.261139467512763</v>
      </c>
      <c r="M30" s="124">
        <v>47.216408539137717</v>
      </c>
      <c r="O30" s="106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>
      <c r="A31" s="122" t="s">
        <v>63</v>
      </c>
      <c r="B31" s="123">
        <v>55.94075007878979</v>
      </c>
      <c r="C31" s="123">
        <v>48.027923211169281</v>
      </c>
      <c r="D31" s="124">
        <v>42.68292682926829</v>
      </c>
      <c r="E31" s="123">
        <v>57.32937685459941</v>
      </c>
      <c r="F31" s="123">
        <v>54.884189325276935</v>
      </c>
      <c r="G31" s="124">
        <v>50.119502868068835</v>
      </c>
      <c r="H31" s="123">
        <v>41.620111731843572</v>
      </c>
      <c r="I31" s="123">
        <v>39.320388349514559</v>
      </c>
      <c r="J31" s="124">
        <v>38.814531548757166</v>
      </c>
      <c r="K31" s="123">
        <v>55.875960005796266</v>
      </c>
      <c r="L31" s="123">
        <v>51.289833080424884</v>
      </c>
      <c r="M31" s="124">
        <v>46.742011999441885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28">
      <c r="A32" s="125" t="s">
        <v>64</v>
      </c>
      <c r="B32" s="126">
        <v>3.3406870469587138</v>
      </c>
      <c r="C32" s="126">
        <v>4.1884816753926701</v>
      </c>
      <c r="D32" s="127">
        <v>3.2926829268292686</v>
      </c>
      <c r="E32" s="126">
        <v>5.9940652818991103</v>
      </c>
      <c r="F32" s="126">
        <v>6.2940584088620337</v>
      </c>
      <c r="G32" s="127">
        <v>7.5525812619502863</v>
      </c>
      <c r="H32" s="126">
        <v>6.7039106145251397</v>
      </c>
      <c r="I32" s="126">
        <v>6.0679611650485441</v>
      </c>
      <c r="J32" s="127">
        <v>6.8833652007648185</v>
      </c>
      <c r="K32" s="126">
        <v>4.8108969714534124</v>
      </c>
      <c r="L32" s="126">
        <v>5.4490274520623538</v>
      </c>
      <c r="M32" s="127">
        <v>6.0415794614203993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>
      <c r="A33" s="128" t="s">
        <v>65</v>
      </c>
      <c r="B33" s="129"/>
      <c r="C33" s="129"/>
      <c r="D33" s="130"/>
      <c r="E33" s="129"/>
      <c r="F33" s="129"/>
      <c r="G33" s="130"/>
      <c r="H33" s="129"/>
      <c r="I33" s="129"/>
      <c r="J33" s="130"/>
      <c r="K33" s="129"/>
      <c r="L33" s="129"/>
      <c r="M33" s="130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>
      <c r="A34" s="122" t="s">
        <v>66</v>
      </c>
      <c r="B34" s="123">
        <v>68.332230311052271</v>
      </c>
      <c r="C34" s="123">
        <v>74.053857350800584</v>
      </c>
      <c r="D34" s="124">
        <v>75.409836065573771</v>
      </c>
      <c r="E34" s="123">
        <v>61.178794863351996</v>
      </c>
      <c r="F34" s="123">
        <v>60.555706891855074</v>
      </c>
      <c r="G34" s="124">
        <v>60.953112990007682</v>
      </c>
      <c r="H34" s="123">
        <v>54.464285714285708</v>
      </c>
      <c r="I34" s="123">
        <v>55.0251256281407</v>
      </c>
      <c r="J34" s="124">
        <v>57.915831663326657</v>
      </c>
      <c r="K34" s="123">
        <v>64.206411258795939</v>
      </c>
      <c r="L34" s="123">
        <v>65.674050168695913</v>
      </c>
      <c r="M34" s="124">
        <v>65.801504202919929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>
      <c r="A35" s="122" t="s">
        <v>67</v>
      </c>
      <c r="B35" s="123">
        <v>6.9821310390469886</v>
      </c>
      <c r="C35" s="123">
        <v>7.3508005822416305</v>
      </c>
      <c r="D35" s="124">
        <v>7.2719630096679282</v>
      </c>
      <c r="E35" s="123">
        <v>7.3756997036549228</v>
      </c>
      <c r="F35" s="123">
        <v>5.6932715881231273</v>
      </c>
      <c r="G35" s="124">
        <v>5.5598257750448372</v>
      </c>
      <c r="H35" s="123">
        <v>3.8690476190476191</v>
      </c>
      <c r="I35" s="123">
        <v>3.2663316582914574</v>
      </c>
      <c r="J35" s="124">
        <v>3.8076152304609221</v>
      </c>
      <c r="K35" s="123">
        <v>7.0054730258014075</v>
      </c>
      <c r="L35" s="123">
        <v>6.2197447557576648</v>
      </c>
      <c r="M35" s="124">
        <v>6.0315587671434887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>
      <c r="A36" s="122" t="s">
        <v>68</v>
      </c>
      <c r="B36" s="123">
        <v>10.291197882197221</v>
      </c>
      <c r="C36" s="123">
        <v>7.4235807860262017</v>
      </c>
      <c r="D36" s="124">
        <v>4.918032786885246</v>
      </c>
      <c r="E36" s="123">
        <v>9.5159697069476454</v>
      </c>
      <c r="F36" s="123">
        <v>10.896213565785889</v>
      </c>
      <c r="G36" s="124">
        <v>10.658467845247245</v>
      </c>
      <c r="H36" s="123">
        <v>5.6547619047619051</v>
      </c>
      <c r="I36" s="123">
        <v>9.7989949748743719</v>
      </c>
      <c r="J36" s="124">
        <v>8.6172344689378768</v>
      </c>
      <c r="K36" s="123">
        <v>9.6794370602032842</v>
      </c>
      <c r="L36" s="123">
        <v>9.4323015989438161</v>
      </c>
      <c r="M36" s="124">
        <v>8.4943223713316627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>
      <c r="A37" s="122" t="s">
        <v>69</v>
      </c>
      <c r="B37" s="123">
        <v>9.8610191925876904</v>
      </c>
      <c r="C37" s="123">
        <v>7.9330422125181945</v>
      </c>
      <c r="D37" s="124">
        <v>8.6591004623791505</v>
      </c>
      <c r="E37" s="123">
        <v>15.772143562726374</v>
      </c>
      <c r="F37" s="123">
        <v>16.916371560882592</v>
      </c>
      <c r="G37" s="124">
        <v>17.140661029976943</v>
      </c>
      <c r="H37" s="123">
        <v>33.630952380952387</v>
      </c>
      <c r="I37" s="123">
        <v>28.894472361809044</v>
      </c>
      <c r="J37" s="124">
        <v>26.853707414829657</v>
      </c>
      <c r="K37" s="123">
        <v>13.917122752150119</v>
      </c>
      <c r="L37" s="123">
        <v>13.994425700454746</v>
      </c>
      <c r="M37" s="124">
        <v>14.879811237280638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12.75" thickBot="1">
      <c r="A38" s="131" t="s">
        <v>70</v>
      </c>
      <c r="B38" s="132">
        <v>4.5334215751158178</v>
      </c>
      <c r="C38" s="132">
        <v>3.2387190684133911</v>
      </c>
      <c r="D38" s="133">
        <v>3.7410676754939054</v>
      </c>
      <c r="E38" s="132">
        <v>6.1573921633190647</v>
      </c>
      <c r="F38" s="132">
        <v>5.9384363933533102</v>
      </c>
      <c r="G38" s="133">
        <v>5.6879323597232894</v>
      </c>
      <c r="H38" s="132">
        <v>2.3809523809523809</v>
      </c>
      <c r="I38" s="132">
        <v>3.0150753768844218</v>
      </c>
      <c r="J38" s="133">
        <v>2.8056112224448899</v>
      </c>
      <c r="K38" s="132">
        <v>5.1915559030492577</v>
      </c>
      <c r="L38" s="132">
        <v>4.6794777761478654</v>
      </c>
      <c r="M38" s="133">
        <v>4.7928034213242885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>
      <c r="A39" s="96" t="s">
        <v>40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>
      <c r="A40" s="99" t="s">
        <v>42</v>
      </c>
      <c r="B40" s="100"/>
      <c r="C40" s="100"/>
      <c r="D40" s="101"/>
      <c r="E40" s="100"/>
      <c r="F40" s="100"/>
      <c r="G40" s="101"/>
      <c r="H40" s="100"/>
      <c r="I40" s="100"/>
      <c r="J40" s="101"/>
      <c r="K40" s="100"/>
      <c r="L40" s="100"/>
      <c r="M40" s="101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>
      <c r="A41" s="102" t="s">
        <v>43</v>
      </c>
      <c r="B41" s="48">
        <v>1.6</v>
      </c>
      <c r="C41" s="48">
        <v>2.0383693045563551</v>
      </c>
      <c r="D41" s="49">
        <v>2.4046434494195692</v>
      </c>
      <c r="E41" s="48">
        <v>6.0250191473066126</v>
      </c>
      <c r="F41" s="48">
        <v>7.0923603192702398</v>
      </c>
      <c r="G41" s="49">
        <v>6.8273092369477917</v>
      </c>
      <c r="H41" s="48">
        <v>3.2520325203252036</v>
      </c>
      <c r="I41" s="48">
        <v>1.1235955056179776</v>
      </c>
      <c r="J41" s="49">
        <v>2.4305555555555558</v>
      </c>
      <c r="K41" s="48">
        <v>4.2623442893591479</v>
      </c>
      <c r="L41" s="48">
        <v>5.1020408163265305</v>
      </c>
      <c r="M41" s="49">
        <v>5.1060147122457806</v>
      </c>
      <c r="N41" s="103"/>
      <c r="O41" s="103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>
      <c r="A42" s="104" t="s">
        <v>44</v>
      </c>
      <c r="B42" s="55">
        <v>3.8</v>
      </c>
      <c r="C42" s="55">
        <v>3.557154276578737</v>
      </c>
      <c r="D42" s="56">
        <v>2.6119402985074625</v>
      </c>
      <c r="E42" s="55">
        <v>10.211896859841715</v>
      </c>
      <c r="F42" s="55">
        <v>9.7377423033067281</v>
      </c>
      <c r="G42" s="56">
        <v>8.6935979210961492</v>
      </c>
      <c r="H42" s="55">
        <v>4.0650406504065035</v>
      </c>
      <c r="I42" s="55">
        <v>4.4943820224719104</v>
      </c>
      <c r="J42" s="56">
        <v>2.7777777777777777</v>
      </c>
      <c r="K42" s="55">
        <v>7.5791685426984845</v>
      </c>
      <c r="L42" s="55">
        <v>7.3804864411518025</v>
      </c>
      <c r="M42" s="56">
        <v>6.3320351939997117</v>
      </c>
      <c r="N42" s="105"/>
      <c r="O42" s="105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>
      <c r="A43" s="104" t="s">
        <v>45</v>
      </c>
      <c r="B43" s="55">
        <v>5.3199999999999994</v>
      </c>
      <c r="C43" s="55">
        <v>5.275779376498801</v>
      </c>
      <c r="D43" s="56">
        <v>5.5970149253731343</v>
      </c>
      <c r="E43" s="55">
        <v>10.748021444983406</v>
      </c>
      <c r="F43" s="55">
        <v>11.379703534777651</v>
      </c>
      <c r="G43" s="56">
        <v>11.05598866052445</v>
      </c>
      <c r="H43" s="55">
        <v>8.1300813008130071</v>
      </c>
      <c r="I43" s="55">
        <v>9.3632958801498134</v>
      </c>
      <c r="J43" s="56">
        <v>4.8611111111111116</v>
      </c>
      <c r="K43" s="55">
        <v>8.6147381059582759</v>
      </c>
      <c r="L43" s="55">
        <v>9.1696952753704224</v>
      </c>
      <c r="M43" s="56">
        <v>8.8994663204961775</v>
      </c>
      <c r="N43" s="105"/>
      <c r="O43" s="105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>
      <c r="A44" s="104" t="s">
        <v>46</v>
      </c>
      <c r="B44" s="55">
        <v>11.92</v>
      </c>
      <c r="C44" s="55">
        <v>10.991207034372502</v>
      </c>
      <c r="D44" s="56">
        <v>10.406301824212271</v>
      </c>
      <c r="E44" s="55">
        <v>14.449834056676028</v>
      </c>
      <c r="F44" s="55">
        <v>15.005701254275941</v>
      </c>
      <c r="G44" s="56">
        <v>14.245216158752658</v>
      </c>
      <c r="H44" s="55">
        <v>10.16260162601626</v>
      </c>
      <c r="I44" s="55">
        <v>9.7378277153558059</v>
      </c>
      <c r="J44" s="56">
        <v>8.6805555555555554</v>
      </c>
      <c r="K44" s="55">
        <v>13.342338286057331</v>
      </c>
      <c r="L44" s="55">
        <v>13.405088062622308</v>
      </c>
      <c r="M44" s="56">
        <v>12.678494158372999</v>
      </c>
      <c r="N44" s="105"/>
      <c r="O44" s="105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>
      <c r="A45" s="104" t="s">
        <v>47</v>
      </c>
      <c r="B45" s="55">
        <v>14.2</v>
      </c>
      <c r="C45" s="55">
        <v>12.589928057553957</v>
      </c>
      <c r="D45" s="56">
        <v>12.396351575456054</v>
      </c>
      <c r="E45" s="55">
        <v>10.926729640030636</v>
      </c>
      <c r="F45" s="55">
        <v>11.334093500570125</v>
      </c>
      <c r="G45" s="56">
        <v>11.008740845735884</v>
      </c>
      <c r="H45" s="55">
        <v>11.38211382113821</v>
      </c>
      <c r="I45" s="55">
        <v>9.7378277153558059</v>
      </c>
      <c r="J45" s="56">
        <v>10.069444444444445</v>
      </c>
      <c r="K45" s="55">
        <v>12.171694431937565</v>
      </c>
      <c r="L45" s="55">
        <v>11.713726586525022</v>
      </c>
      <c r="M45" s="56">
        <v>11.452473676619068</v>
      </c>
      <c r="N45" s="106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>
      <c r="A46" s="104" t="s">
        <v>48</v>
      </c>
      <c r="B46" s="55">
        <v>15.920000000000002</v>
      </c>
      <c r="C46" s="55">
        <v>15.947242206235012</v>
      </c>
      <c r="D46" s="56">
        <v>16.003316749585405</v>
      </c>
      <c r="E46" s="55">
        <v>11.564973193770744</v>
      </c>
      <c r="F46" s="55">
        <v>10.171037628278221</v>
      </c>
      <c r="G46" s="56">
        <v>11.268603827072997</v>
      </c>
      <c r="H46" s="55">
        <v>14.634146341463413</v>
      </c>
      <c r="I46" s="55">
        <v>14.981273408239701</v>
      </c>
      <c r="J46" s="56">
        <v>14.930555555555555</v>
      </c>
      <c r="K46" s="55">
        <v>13.312321776977337</v>
      </c>
      <c r="L46" s="55">
        <v>12.37070170533967</v>
      </c>
      <c r="M46" s="56">
        <v>13.067935958459543</v>
      </c>
      <c r="N46" s="106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>
      <c r="A47" s="104" t="s">
        <v>49</v>
      </c>
      <c r="B47" s="55">
        <v>13.639999999999999</v>
      </c>
      <c r="C47" s="55">
        <v>11.990407673860911</v>
      </c>
      <c r="D47" s="56">
        <v>13.142620232172472</v>
      </c>
      <c r="E47" s="55">
        <v>10.467194281337759</v>
      </c>
      <c r="F47" s="55">
        <v>8.9167616875712667</v>
      </c>
      <c r="G47" s="56">
        <v>9.1188282541932431</v>
      </c>
      <c r="H47" s="55">
        <v>13.821138211382115</v>
      </c>
      <c r="I47" s="55">
        <v>10.112359550561797</v>
      </c>
      <c r="J47" s="56">
        <v>13.194444444444445</v>
      </c>
      <c r="K47" s="55">
        <v>11.781479813897644</v>
      </c>
      <c r="L47" s="55">
        <v>10.036343304445065</v>
      </c>
      <c r="M47" s="56">
        <v>10.68801384681956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>
      <c r="A48" s="104" t="s">
        <v>50</v>
      </c>
      <c r="B48" s="107">
        <v>29.160000000000004</v>
      </c>
      <c r="C48" s="107">
        <v>31.254996003197444</v>
      </c>
      <c r="D48" s="108">
        <v>30.472636815920396</v>
      </c>
      <c r="E48" s="107">
        <v>20.602501914730663</v>
      </c>
      <c r="F48" s="107">
        <v>19.726339794754846</v>
      </c>
      <c r="G48" s="108">
        <v>19.560595322466337</v>
      </c>
      <c r="H48" s="107">
        <v>28.04878048780488</v>
      </c>
      <c r="I48" s="107">
        <v>26.217228464419474</v>
      </c>
      <c r="J48" s="108">
        <v>29.861111111111111</v>
      </c>
      <c r="K48" s="107">
        <v>24.088248536695183</v>
      </c>
      <c r="L48" s="107">
        <v>24.000559127760692</v>
      </c>
      <c r="M48" s="56">
        <v>23.784797346026252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>
      <c r="A49" s="109" t="s">
        <v>51</v>
      </c>
      <c r="B49" s="110">
        <v>4.4400000000000004</v>
      </c>
      <c r="C49" s="110">
        <v>6.3549160671462825</v>
      </c>
      <c r="D49" s="111">
        <v>6.9651741293532341</v>
      </c>
      <c r="E49" s="110">
        <v>5.0038294613224403</v>
      </c>
      <c r="F49" s="110">
        <v>6.6362599771949835</v>
      </c>
      <c r="G49" s="111">
        <v>8.2211197732104893</v>
      </c>
      <c r="H49" s="110">
        <v>6.5040650406504072</v>
      </c>
      <c r="I49" s="110">
        <v>14.232209737827715</v>
      </c>
      <c r="J49" s="111">
        <v>13.194444444444445</v>
      </c>
      <c r="K49" s="110">
        <v>4.8476662164190305</v>
      </c>
      <c r="L49" s="110">
        <v>6.8213586804584851</v>
      </c>
      <c r="M49" s="59">
        <v>7.9907687869609116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s="40" customFormat="1">
      <c r="A50" s="112" t="s">
        <v>52</v>
      </c>
      <c r="B50" s="113">
        <v>20.693999999999999</v>
      </c>
      <c r="C50" s="113">
        <v>20.902957600000001</v>
      </c>
      <c r="D50" s="114">
        <v>20.978441100000001</v>
      </c>
      <c r="E50" s="115">
        <v>19.968343099999998</v>
      </c>
      <c r="F50" s="116">
        <v>20.055188099999999</v>
      </c>
      <c r="G50" s="117">
        <v>20.238601500000001</v>
      </c>
      <c r="H50" s="115">
        <v>20.886178900000001</v>
      </c>
      <c r="I50" s="116">
        <v>21.4681648</v>
      </c>
      <c r="J50" s="118">
        <v>21.815972200000001</v>
      </c>
      <c r="K50" s="115">
        <v>20.274501000000001</v>
      </c>
      <c r="L50" s="116">
        <v>20.4044171</v>
      </c>
      <c r="M50" s="118">
        <v>20.5615174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>
      <c r="A51" s="119" t="s">
        <v>53</v>
      </c>
      <c r="B51" s="120"/>
      <c r="C51" s="120"/>
      <c r="D51" s="121"/>
      <c r="E51" s="120"/>
      <c r="F51" s="120"/>
      <c r="G51" s="121"/>
      <c r="H51" s="120"/>
      <c r="I51" s="120"/>
      <c r="J51" s="121"/>
      <c r="K51" s="120"/>
      <c r="L51" s="120"/>
      <c r="M51" s="121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>
      <c r="A52" s="122" t="s">
        <v>54</v>
      </c>
      <c r="B52" s="123">
        <v>1.726551563229118</v>
      </c>
      <c r="C52" s="123">
        <v>2.522935779816514</v>
      </c>
      <c r="D52" s="124">
        <v>2.5762129669386002</v>
      </c>
      <c r="E52" s="123">
        <v>0.85470085470085477</v>
      </c>
      <c r="F52" s="123">
        <v>1.1357490535424553</v>
      </c>
      <c r="G52" s="124">
        <v>1.5187849720223821</v>
      </c>
      <c r="H52" s="123">
        <v>0.95238095238095244</v>
      </c>
      <c r="I52" s="123">
        <v>0.85106382978723405</v>
      </c>
      <c r="J52" s="124">
        <v>2.2813688212927756</v>
      </c>
      <c r="K52" s="123">
        <v>1.1973875181422351</v>
      </c>
      <c r="L52" s="123">
        <v>1.6194994274496974</v>
      </c>
      <c r="M52" s="124">
        <v>1.938534278959811</v>
      </c>
      <c r="N52" s="106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>
      <c r="A53" s="122" t="s">
        <v>55</v>
      </c>
      <c r="B53" s="123">
        <v>18.058796080261317</v>
      </c>
      <c r="C53" s="123">
        <v>22.018348623853214</v>
      </c>
      <c r="D53" s="124">
        <v>23.787033061399743</v>
      </c>
      <c r="E53" s="123">
        <v>8.5153529597974043</v>
      </c>
      <c r="F53" s="123">
        <v>8.4369929691725254</v>
      </c>
      <c r="G53" s="124">
        <v>12.070343725019985</v>
      </c>
      <c r="H53" s="123">
        <v>7.6190476190476195</v>
      </c>
      <c r="I53" s="123">
        <v>13.191489361702127</v>
      </c>
      <c r="J53" s="124">
        <v>16.34980988593156</v>
      </c>
      <c r="K53" s="123">
        <v>12.191582002902758</v>
      </c>
      <c r="L53" s="123">
        <v>13.463111401930311</v>
      </c>
      <c r="M53" s="124">
        <v>16.548463356973993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>
      <c r="A54" s="122" t="s">
        <v>56</v>
      </c>
      <c r="B54" s="123">
        <v>23.37844143723752</v>
      </c>
      <c r="C54" s="123">
        <v>24.174311926605505</v>
      </c>
      <c r="D54" s="124">
        <v>24.516960068699014</v>
      </c>
      <c r="E54" s="123">
        <v>12.757201646090536</v>
      </c>
      <c r="F54" s="123">
        <v>12.979989183342347</v>
      </c>
      <c r="G54" s="124">
        <v>14.734878763655743</v>
      </c>
      <c r="H54" s="123">
        <v>18.095238095238095</v>
      </c>
      <c r="I54" s="123">
        <v>17.021276595744681</v>
      </c>
      <c r="J54" s="124">
        <v>22.813688212927758</v>
      </c>
      <c r="K54" s="123">
        <v>17.089985486211901</v>
      </c>
      <c r="L54" s="123">
        <v>17.127433338786194</v>
      </c>
      <c r="M54" s="124">
        <v>18.660362490149723</v>
      </c>
      <c r="N54" s="106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>
      <c r="A55" s="122" t="s">
        <v>57</v>
      </c>
      <c r="B55" s="123">
        <v>37.237517498833412</v>
      </c>
      <c r="C55" s="123">
        <v>32.798165137614674</v>
      </c>
      <c r="D55" s="124">
        <v>31.859167024474022</v>
      </c>
      <c r="E55" s="123">
        <v>25.451092117758783</v>
      </c>
      <c r="F55" s="123">
        <v>26.581936181719851</v>
      </c>
      <c r="G55" s="124">
        <v>25.63282707167599</v>
      </c>
      <c r="H55" s="123">
        <v>40.952380952380949</v>
      </c>
      <c r="I55" s="123">
        <v>41.276595744680847</v>
      </c>
      <c r="J55" s="124">
        <v>36.882129277566541</v>
      </c>
      <c r="K55" s="123">
        <v>30.62409288824383</v>
      </c>
      <c r="L55" s="123">
        <v>29.363651235072798</v>
      </c>
      <c r="M55" s="124">
        <v>28.384554767533494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>
      <c r="A56" s="122" t="s">
        <v>58</v>
      </c>
      <c r="B56" s="123">
        <v>10.872608492767148</v>
      </c>
      <c r="C56" s="123">
        <v>10.045871559633028</v>
      </c>
      <c r="D56" s="124">
        <v>8.5015027908973799</v>
      </c>
      <c r="E56" s="123">
        <v>27.413738524849634</v>
      </c>
      <c r="F56" s="123">
        <v>24.770146024878311</v>
      </c>
      <c r="G56" s="124">
        <v>23.874233946176393</v>
      </c>
      <c r="H56" s="123">
        <v>16.666666666666664</v>
      </c>
      <c r="I56" s="123">
        <v>13.191489361702127</v>
      </c>
      <c r="J56" s="124">
        <v>12.547528517110266</v>
      </c>
      <c r="K56" s="123">
        <v>20.573294629898403</v>
      </c>
      <c r="L56" s="123">
        <v>19.07410436774088</v>
      </c>
      <c r="M56" s="124">
        <v>17.762017336485421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>
      <c r="A57" s="125" t="s">
        <v>59</v>
      </c>
      <c r="B57" s="126">
        <v>8.7260849276714882</v>
      </c>
      <c r="C57" s="126">
        <v>8.4403669724770651</v>
      </c>
      <c r="D57" s="127">
        <v>8.7591240875912408</v>
      </c>
      <c r="E57" s="126">
        <v>25.007913896802787</v>
      </c>
      <c r="F57" s="126">
        <v>26.095186587344511</v>
      </c>
      <c r="G57" s="127">
        <v>22.168931521449505</v>
      </c>
      <c r="H57" s="126">
        <v>15.714285714285714</v>
      </c>
      <c r="I57" s="126">
        <v>14.468085106382977</v>
      </c>
      <c r="J57" s="127">
        <v>9.1254752851711025</v>
      </c>
      <c r="K57" s="126">
        <v>18.323657474600871</v>
      </c>
      <c r="L57" s="126">
        <v>19.352200229020124</v>
      </c>
      <c r="M57" s="127">
        <v>16.706067769897555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>
      <c r="A58" s="99" t="s">
        <v>60</v>
      </c>
      <c r="B58" s="100"/>
      <c r="C58" s="100"/>
      <c r="D58" s="101"/>
      <c r="E58" s="100"/>
      <c r="F58" s="100"/>
      <c r="G58" s="101"/>
      <c r="H58" s="100"/>
      <c r="I58" s="100"/>
      <c r="J58" s="101"/>
      <c r="K58" s="100"/>
      <c r="L58" s="100"/>
      <c r="M58" s="101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>
      <c r="A59" s="122" t="s">
        <v>54</v>
      </c>
      <c r="B59" s="123">
        <v>16.48</v>
      </c>
      <c r="C59" s="123">
        <v>20.26378896882494</v>
      </c>
      <c r="D59" s="124">
        <v>23.175787728026535</v>
      </c>
      <c r="E59" s="123">
        <v>6.7143221853459281</v>
      </c>
      <c r="F59" s="123">
        <v>6.9783352337514257</v>
      </c>
      <c r="G59" s="124">
        <v>9.0007087172218281</v>
      </c>
      <c r="H59" s="123">
        <v>9.3495934959349594</v>
      </c>
      <c r="I59" s="123">
        <v>10.112359550561797</v>
      </c>
      <c r="J59" s="124">
        <v>12.5</v>
      </c>
      <c r="K59" s="123">
        <v>10.475761668917905</v>
      </c>
      <c r="L59" s="123">
        <v>11.741682974559687</v>
      </c>
      <c r="M59" s="124">
        <v>14.077599884609837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>
      <c r="A60" s="122" t="s">
        <v>55</v>
      </c>
      <c r="B60" s="123">
        <v>28.88</v>
      </c>
      <c r="C60" s="123">
        <v>29.496402877697843</v>
      </c>
      <c r="D60" s="124">
        <v>29.767827529021556</v>
      </c>
      <c r="E60" s="123">
        <v>12.177687005361246</v>
      </c>
      <c r="F60" s="123">
        <v>11.584948688711517</v>
      </c>
      <c r="G60" s="124">
        <v>15.568154972832508</v>
      </c>
      <c r="H60" s="123">
        <v>22.76422764227642</v>
      </c>
      <c r="I60" s="123">
        <v>28.838951310861422</v>
      </c>
      <c r="J60" s="124">
        <v>36.805555555555557</v>
      </c>
      <c r="K60" s="123">
        <v>18.835359447696231</v>
      </c>
      <c r="L60" s="123">
        <v>18.493150684931507</v>
      </c>
      <c r="M60" s="124">
        <v>21.390451464012695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>
      <c r="A61" s="122" t="s">
        <v>56</v>
      </c>
      <c r="B61" s="123">
        <v>26.52</v>
      </c>
      <c r="C61" s="123">
        <v>25.41966426858513</v>
      </c>
      <c r="D61" s="124">
        <v>23.797678275290217</v>
      </c>
      <c r="E61" s="123">
        <v>16.594332397242788</v>
      </c>
      <c r="F61" s="123">
        <v>17.423033067274801</v>
      </c>
      <c r="G61" s="124">
        <v>16.182376565083864</v>
      </c>
      <c r="H61" s="123">
        <v>26.422764227642276</v>
      </c>
      <c r="I61" s="123">
        <v>26.217228464419474</v>
      </c>
      <c r="J61" s="124">
        <v>21.180555555555554</v>
      </c>
      <c r="K61" s="123">
        <v>20.681374756115865</v>
      </c>
      <c r="L61" s="123">
        <v>20.547945205479451</v>
      </c>
      <c r="M61" s="124">
        <v>19.039376893119861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1:28">
      <c r="A62" s="122" t="s">
        <v>57</v>
      </c>
      <c r="B62" s="123">
        <v>16.04</v>
      </c>
      <c r="C62" s="123">
        <v>14.548361310951238</v>
      </c>
      <c r="D62" s="124">
        <v>13.888888888888889</v>
      </c>
      <c r="E62" s="123">
        <v>22.364054123053357</v>
      </c>
      <c r="F62" s="123">
        <v>22.485746864310148</v>
      </c>
      <c r="G62" s="124">
        <v>22.797070635483109</v>
      </c>
      <c r="H62" s="123">
        <v>17.886178861788618</v>
      </c>
      <c r="I62" s="123">
        <v>11.985018726591761</v>
      </c>
      <c r="J62" s="124">
        <v>12.847222222222221</v>
      </c>
      <c r="K62" s="123">
        <v>19.825904247336034</v>
      </c>
      <c r="L62" s="123">
        <v>19.317864131954153</v>
      </c>
      <c r="M62" s="124">
        <v>19.284580989470648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</row>
    <row r="63" spans="1:28">
      <c r="A63" s="125" t="s">
        <v>58</v>
      </c>
      <c r="B63" s="126">
        <v>12.08</v>
      </c>
      <c r="C63" s="126">
        <v>10.271782573940849</v>
      </c>
      <c r="D63" s="127">
        <v>9.3698175787728033</v>
      </c>
      <c r="E63" s="126">
        <v>42.149604288996684</v>
      </c>
      <c r="F63" s="126">
        <v>41.527936145952111</v>
      </c>
      <c r="G63" s="127">
        <v>36.451689109378691</v>
      </c>
      <c r="H63" s="126">
        <v>23.577235772357724</v>
      </c>
      <c r="I63" s="126">
        <v>22.846441947565545</v>
      </c>
      <c r="J63" s="127">
        <v>16.666666666666664</v>
      </c>
      <c r="K63" s="126">
        <v>30.181599879933962</v>
      </c>
      <c r="L63" s="126">
        <v>29.899357003075206</v>
      </c>
      <c r="M63" s="127">
        <v>26.20799076878696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:28">
      <c r="A64" s="99" t="s">
        <v>61</v>
      </c>
      <c r="B64" s="100"/>
      <c r="C64" s="100"/>
      <c r="D64" s="101"/>
      <c r="E64" s="100"/>
      <c r="F64" s="100"/>
      <c r="G64" s="101"/>
      <c r="H64" s="100"/>
      <c r="I64" s="100"/>
      <c r="J64" s="101"/>
      <c r="K64" s="100"/>
      <c r="L64" s="100"/>
      <c r="M64" s="101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:28">
      <c r="A65" s="122" t="s">
        <v>62</v>
      </c>
      <c r="B65" s="123">
        <v>41.264090177133653</v>
      </c>
      <c r="C65" s="123">
        <v>45.326349717969379</v>
      </c>
      <c r="D65" s="124">
        <v>47.240802675585286</v>
      </c>
      <c r="E65" s="123">
        <v>31.287077637348464</v>
      </c>
      <c r="F65" s="123">
        <v>28.883774453394707</v>
      </c>
      <c r="G65" s="124">
        <v>33.381157340985176</v>
      </c>
      <c r="H65" s="123">
        <v>34.83606557377049</v>
      </c>
      <c r="I65" s="123">
        <v>39.772727272727273</v>
      </c>
      <c r="J65" s="124">
        <v>43.402777777777779</v>
      </c>
      <c r="K65" s="123">
        <v>35.170325510976532</v>
      </c>
      <c r="L65" s="123">
        <v>35.044422507403752</v>
      </c>
      <c r="M65" s="124">
        <v>38.63305158845818</v>
      </c>
      <c r="O65" s="106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1:28">
      <c r="A66" s="122" t="s">
        <v>63</v>
      </c>
      <c r="B66" s="123">
        <v>50.84541062801933</v>
      </c>
      <c r="C66" s="123">
        <v>45.688960515713134</v>
      </c>
      <c r="D66" s="124">
        <v>43.185618729096994</v>
      </c>
      <c r="E66" s="123">
        <v>60.381738457570286</v>
      </c>
      <c r="F66" s="123">
        <v>62.462600690448788</v>
      </c>
      <c r="G66" s="124">
        <v>58.990913438546158</v>
      </c>
      <c r="H66" s="123">
        <v>52.868852459016388</v>
      </c>
      <c r="I66" s="123">
        <v>48.863636363636367</v>
      </c>
      <c r="J66" s="124">
        <v>47.222222222222221</v>
      </c>
      <c r="K66" s="123">
        <v>56.517789553368658</v>
      </c>
      <c r="L66" s="123">
        <v>56.08517839514878</v>
      </c>
      <c r="M66" s="124">
        <v>52.98746721072574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pans="1:28">
      <c r="A67" s="125" t="s">
        <v>64</v>
      </c>
      <c r="B67" s="126">
        <v>7.8904991948470213</v>
      </c>
      <c r="C67" s="126">
        <v>8.9846897663174854</v>
      </c>
      <c r="D67" s="127">
        <v>9.573578595317727</v>
      </c>
      <c r="E67" s="126">
        <v>8.3311839050812484</v>
      </c>
      <c r="F67" s="126">
        <v>8.653624856156501</v>
      </c>
      <c r="G67" s="127">
        <v>7.6279292204686753</v>
      </c>
      <c r="H67" s="126">
        <v>12.295081967213115</v>
      </c>
      <c r="I67" s="126">
        <v>11.363636363636363</v>
      </c>
      <c r="J67" s="127">
        <v>9.375</v>
      </c>
      <c r="K67" s="126">
        <v>8.3118849356548061</v>
      </c>
      <c r="L67" s="126">
        <v>8.8703990974474696</v>
      </c>
      <c r="M67" s="127">
        <v>8.3794812008160893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pans="1:28">
      <c r="A68" s="128" t="s">
        <v>65</v>
      </c>
      <c r="B68" s="129"/>
      <c r="C68" s="129"/>
      <c r="D68" s="130"/>
      <c r="E68" s="129"/>
      <c r="F68" s="129"/>
      <c r="G68" s="130"/>
      <c r="H68" s="129"/>
      <c r="I68" s="129"/>
      <c r="J68" s="130"/>
      <c r="K68" s="129"/>
      <c r="L68" s="129"/>
      <c r="M68" s="130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spans="1:28">
      <c r="A69" s="122" t="s">
        <v>66</v>
      </c>
      <c r="B69" s="123">
        <v>74.75809844341606</v>
      </c>
      <c r="C69" s="123">
        <v>76.40638119227539</v>
      </c>
      <c r="D69" s="124">
        <v>78.130360205831906</v>
      </c>
      <c r="E69" s="123">
        <v>62.322206095791003</v>
      </c>
      <c r="F69" s="123">
        <v>63.94992335206949</v>
      </c>
      <c r="G69" s="124">
        <v>64.710485133020342</v>
      </c>
      <c r="H69" s="123">
        <v>71.179039301310041</v>
      </c>
      <c r="I69" s="123">
        <v>66.396761133603249</v>
      </c>
      <c r="J69" s="124">
        <v>69.201520912547537</v>
      </c>
      <c r="K69" s="123">
        <v>67.542554949595115</v>
      </c>
      <c r="L69" s="123">
        <v>68.57710530337765</v>
      </c>
      <c r="M69" s="124">
        <v>69.762015865608959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</row>
    <row r="70" spans="1:28">
      <c r="A70" s="122" t="s">
        <v>67</v>
      </c>
      <c r="B70" s="123">
        <v>9.2553639040807738</v>
      </c>
      <c r="C70" s="123">
        <v>10.327455919395465</v>
      </c>
      <c r="D70" s="124">
        <v>9.0051457975986278</v>
      </c>
      <c r="E70" s="123">
        <v>15.06531204644412</v>
      </c>
      <c r="F70" s="123">
        <v>13.438937148696986</v>
      </c>
      <c r="G70" s="124">
        <v>13.484611371935316</v>
      </c>
      <c r="H70" s="123">
        <v>9.606986899563319</v>
      </c>
      <c r="I70" s="123">
        <v>10.931174089068826</v>
      </c>
      <c r="J70" s="124">
        <v>7.2243346007604554</v>
      </c>
      <c r="K70" s="123">
        <v>12.576433647331021</v>
      </c>
      <c r="L70" s="123">
        <v>12.211523765856642</v>
      </c>
      <c r="M70" s="124">
        <v>11.603670866386686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pans="1:28">
      <c r="A71" s="122" t="s">
        <v>68</v>
      </c>
      <c r="B71" s="123">
        <v>7.1518721076987797</v>
      </c>
      <c r="C71" s="123">
        <v>4.7439126784214949</v>
      </c>
      <c r="D71" s="124">
        <v>2.8730703259005148</v>
      </c>
      <c r="E71" s="123">
        <v>9.0566037735849054</v>
      </c>
      <c r="F71" s="123">
        <v>8.6101175268267749</v>
      </c>
      <c r="G71" s="124">
        <v>7.4856546687532592</v>
      </c>
      <c r="H71" s="123">
        <v>4.3668122270742353</v>
      </c>
      <c r="I71" s="123">
        <v>5.668016194331984</v>
      </c>
      <c r="J71" s="124">
        <v>7.2243346007604554</v>
      </c>
      <c r="K71" s="123">
        <v>8.1308874566187406</v>
      </c>
      <c r="L71" s="123">
        <v>7.0915482194711901</v>
      </c>
      <c r="M71" s="124">
        <v>5.8018354331933431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>
      <c r="A72" s="122" t="s">
        <v>69</v>
      </c>
      <c r="B72" s="123">
        <v>5.3428691628102651</v>
      </c>
      <c r="C72" s="123">
        <v>5.6675062972292185</v>
      </c>
      <c r="D72" s="124">
        <v>6.5180102915951972</v>
      </c>
      <c r="E72" s="123">
        <v>7.7793904208998548</v>
      </c>
      <c r="F72" s="123">
        <v>8.4057230454777727</v>
      </c>
      <c r="G72" s="124">
        <v>9.4940010432968176</v>
      </c>
      <c r="H72" s="123">
        <v>10.91703056768559</v>
      </c>
      <c r="I72" s="123">
        <v>12.955465587044534</v>
      </c>
      <c r="J72" s="124">
        <v>12.547528517110266</v>
      </c>
      <c r="K72" s="123">
        <v>6.9410014873574619</v>
      </c>
      <c r="L72" s="123">
        <v>7.5806205104692035</v>
      </c>
      <c r="M72" s="124">
        <v>8.5394307046196918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12.75" thickBot="1">
      <c r="A73" s="131" t="s">
        <v>70</v>
      </c>
      <c r="B73" s="132">
        <v>3.4917963819941105</v>
      </c>
      <c r="C73" s="132">
        <v>2.8547439126784218</v>
      </c>
      <c r="D73" s="133">
        <v>3.4734133790737567</v>
      </c>
      <c r="E73" s="132">
        <v>5.7764876632801156</v>
      </c>
      <c r="F73" s="132">
        <v>5.5952989269289732</v>
      </c>
      <c r="G73" s="133">
        <v>4.8252477829942615</v>
      </c>
      <c r="H73" s="132">
        <v>3.9301310043668125</v>
      </c>
      <c r="I73" s="132">
        <v>4.048582995951417</v>
      </c>
      <c r="J73" s="133">
        <v>3.8022813688212929</v>
      </c>
      <c r="K73" s="132">
        <v>4.8091224590976704</v>
      </c>
      <c r="L73" s="132">
        <v>4.5392022008253097</v>
      </c>
      <c r="M73" s="133">
        <v>4.2930471301913204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5" customHeight="1">
      <c r="A74" s="190" t="s">
        <v>33</v>
      </c>
      <c r="B74" s="134"/>
      <c r="C74" s="134"/>
      <c r="D74" s="134"/>
      <c r="E74" s="134"/>
      <c r="F74" s="134"/>
      <c r="G74" s="134"/>
      <c r="H74" s="134"/>
      <c r="I74" s="134"/>
      <c r="J74" s="134"/>
    </row>
    <row r="75" spans="1:28" ht="12" customHeight="1">
      <c r="A75" s="161" t="s">
        <v>34</v>
      </c>
      <c r="B75" s="134"/>
      <c r="C75" s="134"/>
      <c r="D75" s="134"/>
      <c r="E75" s="134"/>
      <c r="F75" s="134"/>
      <c r="G75" s="134"/>
      <c r="H75" s="134"/>
      <c r="I75" s="134"/>
      <c r="J75" s="134"/>
    </row>
    <row r="76" spans="1:28" ht="12" customHeight="1">
      <c r="A76" s="196" t="s">
        <v>35</v>
      </c>
    </row>
    <row r="77" spans="1:28" ht="12" customHeight="1">
      <c r="A77" s="196" t="s">
        <v>36</v>
      </c>
      <c r="B77" s="134"/>
      <c r="C77" s="134"/>
      <c r="D77" s="134"/>
      <c r="E77" s="134"/>
      <c r="F77" s="134"/>
      <c r="G77" s="134"/>
      <c r="H77" s="134"/>
      <c r="I77" s="134"/>
      <c r="J77" s="134"/>
    </row>
    <row r="78" spans="1:28" ht="12" customHeight="1">
      <c r="A78" s="162" t="s">
        <v>78</v>
      </c>
    </row>
  </sheetData>
  <mergeCells count="6">
    <mergeCell ref="A1:M1"/>
    <mergeCell ref="A2:A3"/>
    <mergeCell ref="B2:D2"/>
    <mergeCell ref="E2:G2"/>
    <mergeCell ref="H2:J2"/>
    <mergeCell ref="K2:M2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5</vt:i4>
      </vt:variant>
    </vt:vector>
  </HeadingPairs>
  <TitlesOfParts>
    <vt:vector size="16" baseType="lpstr">
      <vt:lpstr>SOMMAIRE</vt:lpstr>
      <vt:lpstr>2.9-1</vt:lpstr>
      <vt:lpstr>F 2.9-2</vt:lpstr>
      <vt:lpstr>F 2.9-3</vt:lpstr>
      <vt:lpstr>F 2.9-4</vt:lpstr>
      <vt:lpstr>S F 2.9-4</vt:lpstr>
      <vt:lpstr>F 2.9-5</vt:lpstr>
      <vt:lpstr>S F 2.9-5</vt:lpstr>
      <vt:lpstr>F 2.9-3 complément sexe</vt:lpstr>
      <vt:lpstr>F 2.9-3 complément handicap</vt:lpstr>
      <vt:lpstr>F 2.9-3 complément bénéficiaire</vt:lpstr>
      <vt:lpstr>'F 2.9-2'!Zone_d_impression</vt:lpstr>
      <vt:lpstr>'F 2.9-3'!Zone_d_impression</vt:lpstr>
      <vt:lpstr>'F 2.9-3 complément bénéficiaire'!Zone_d_impression</vt:lpstr>
      <vt:lpstr>'F 2.9-3 complément handicap'!Zone_d_impression</vt:lpstr>
      <vt:lpstr>'F 2.9-3 complément sexe'!Zone_d_impression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FRIEZ</dc:creator>
  <cp:lastModifiedBy>ROSOVSKY Maguelonne</cp:lastModifiedBy>
  <dcterms:created xsi:type="dcterms:W3CDTF">2018-07-13T11:06:05Z</dcterms:created>
  <dcterms:modified xsi:type="dcterms:W3CDTF">2021-09-28T11:54:03Z</dcterms:modified>
</cp:coreProperties>
</file>