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Publications DES réalisation\RAPPORT ANNUEL\rapportannuel 2021\4-Envoyé maquette\FT 4\FT 4 Mise en ligne\"/>
    </mc:Choice>
  </mc:AlternateContent>
  <bookViews>
    <workbookView xWindow="0" yWindow="0" windowWidth="28800" windowHeight="12345" tabRatio="743"/>
  </bookViews>
  <sheets>
    <sheet name="SOMMAIRE" sheetId="30" r:id="rId1"/>
    <sheet name="4.5-1 " sheetId="24" r:id="rId2"/>
    <sheet name="4.5-2" sheetId="25" r:id="rId3"/>
    <sheet name="4.5-3 " sheetId="26" r:id="rId4"/>
    <sheet name="4.5-4" sheetId="27" r:id="rId5"/>
    <sheet name="4.5-5" sheetId="28" r:id="rId6"/>
  </sheets>
  <calcPr calcId="152511"/>
</workbook>
</file>

<file path=xl/calcChain.xml><?xml version="1.0" encoding="utf-8"?>
<calcChain xmlns="http://schemas.openxmlformats.org/spreadsheetml/2006/main">
  <c r="X14" i="25" l="1"/>
  <c r="X8" i="26" l="1"/>
  <c r="X21" i="27" l="1"/>
  <c r="X12" i="24" l="1"/>
  <c r="W21" i="27" l="1"/>
  <c r="W8" i="26"/>
  <c r="W14" i="25"/>
  <c r="W12" i="24"/>
  <c r="W7" i="24"/>
  <c r="V8" i="25" l="1"/>
  <c r="V11" i="25"/>
  <c r="U11" i="25"/>
  <c r="U14" i="25" s="1"/>
  <c r="V5" i="25"/>
  <c r="U5" i="25"/>
  <c r="U21" i="27"/>
  <c r="V21" i="27"/>
  <c r="V8" i="26"/>
  <c r="U8" i="26"/>
  <c r="V12" i="24"/>
  <c r="U12" i="24"/>
  <c r="T12" i="24"/>
  <c r="T21" i="27"/>
  <c r="T8" i="26"/>
  <c r="S14" i="25"/>
  <c r="S12" i="24"/>
  <c r="R14" i="25"/>
  <c r="V14" i="25" l="1"/>
</calcChain>
</file>

<file path=xl/sharedStrings.xml><?xml version="1.0" encoding="utf-8"?>
<sst xmlns="http://schemas.openxmlformats.org/spreadsheetml/2006/main" count="204" uniqueCount="36">
  <si>
    <t>Postes offerts</t>
  </si>
  <si>
    <t>Admis</t>
  </si>
  <si>
    <t>Inscrits</t>
  </si>
  <si>
    <t>Présents</t>
  </si>
  <si>
    <t>H</t>
  </si>
  <si>
    <t>F</t>
  </si>
  <si>
    <t>nd</t>
  </si>
  <si>
    <t>Source : Centre national de gestion de la fonction publique hospitalière (CNG).</t>
  </si>
  <si>
    <t>Directeur d'établissement sanitaire et social</t>
  </si>
  <si>
    <t>Directeur des établissements sociaux et médico-sociaux</t>
  </si>
  <si>
    <t>Directeur d'établissement sanitaire, social et médico-social</t>
  </si>
  <si>
    <t>Directeur d'hôpital</t>
  </si>
  <si>
    <t>Administrateur territorial</t>
  </si>
  <si>
    <t>Année</t>
  </si>
  <si>
    <t>Source : Centre national de la fonction publique territoriale (CNFPT) et Association nationale des directeurs et directeurs adjoints des centres de gestion.</t>
  </si>
  <si>
    <t>ENA</t>
  </si>
  <si>
    <t xml:space="preserve">Sélectivité </t>
  </si>
  <si>
    <t xml:space="preserve">Sélectivité
</t>
  </si>
  <si>
    <t>Sources :  ENA, CNFPT, CNG. Traitement DGAFP - Département des études, des statistiques et des systèmes d'information.</t>
  </si>
  <si>
    <t>nd : données non disponibles, non communiquées ou manquantes.</t>
  </si>
  <si>
    <r>
      <t xml:space="preserve">Directeur d'établissement sanitaire et social </t>
    </r>
    <r>
      <rPr>
        <vertAlign val="superscript"/>
        <sz val="8"/>
        <rFont val="Calibri"/>
        <family val="2"/>
        <scheme val="minor"/>
      </rPr>
      <t>(1)</t>
    </r>
  </si>
  <si>
    <r>
      <t xml:space="preserve">Directeur des établissements sociaux et médico-sociaux </t>
    </r>
    <r>
      <rPr>
        <vertAlign val="superscript"/>
        <sz val="8"/>
        <rFont val="Calibri"/>
        <family val="2"/>
        <scheme val="minor"/>
      </rPr>
      <t>(1)</t>
    </r>
  </si>
  <si>
    <t xml:space="preserve">Inscrits  </t>
  </si>
  <si>
    <t xml:space="preserve">Figure 4.5-1 : Évolution du nombre de postes offerts, de candidats présents, admis et sélectivité du concours interne d'entrée à l'École nationale d'administration </t>
  </si>
  <si>
    <t xml:space="preserve">Figure 4.5-2 : Évolution du nombre de postes offerts, de candidats présents, admis et sélectivité au concours interne d’entrée à l’Institut national des études territoriales </t>
  </si>
  <si>
    <t>Définition : Sélectivité = présents/admis.</t>
  </si>
  <si>
    <t xml:space="preserve">(1) À partir de 2008, le corps de directeur d'établissement sanitaire et social a fusionné avec celui de directeur des établissements sociaux et médico-sociaux. Le nouvel intitulé est « directeur d'établissement sanitaire, social et médico-social ». </t>
  </si>
  <si>
    <t xml:space="preserve">Figure SL 4.5-5 : Sélectivité comparée des concours internes, niveau administrateur </t>
  </si>
  <si>
    <t>(1) À partir de 2008, le corps de directeur d'établissement sanitaire et social a fusionné avec celui de directeur des établissements sociaux et médico-sociaux. Le nouvel intitulé est « directeur d'établissement sanitaire, social et médico-social ».</t>
  </si>
  <si>
    <r>
      <t xml:space="preserve">Directeur d'établissement sanitaire, social et médico-social </t>
    </r>
    <r>
      <rPr>
        <vertAlign val="superscript"/>
        <sz val="8"/>
        <rFont val="Calibri"/>
        <family val="2"/>
        <scheme val="minor"/>
      </rPr>
      <t>(1)</t>
    </r>
  </si>
  <si>
    <t>Données sources</t>
  </si>
  <si>
    <t xml:space="preserve">Figure SL 4.5-3 : Évolution du nombre de postes offerts, de candidats présents, admis et sélectivité du concours interne de directeur d’hôpital </t>
  </si>
  <si>
    <t>Figure 4.5-1 : Évolution du nombre de postes offerts, de candidats présents, admis et sélectivité du concours interne d'entrée 
à l'École nationale d'administration (ÉNA)</t>
  </si>
  <si>
    <t>Source : ÉNA.</t>
  </si>
  <si>
    <r>
      <t>Figure 4.5-4 : Évolution du nombre de postes offerts, de candidats présents, admis et sélectivité au concours interne de directeur d’établissement social et médico-social</t>
    </r>
    <r>
      <rPr>
        <b/>
        <vertAlign val="superscript"/>
        <sz val="10"/>
        <rFont val="Arial"/>
        <family val="2"/>
      </rPr>
      <t>(1)</t>
    </r>
  </si>
  <si>
    <t>Figure 4.5-4 : Évolution du nombre de postes offerts, de candidats présents, admis et sélectivité au concours interne de directeur d’établissement social et médico-social(1)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</si>
</sst>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0"/>
      <name val="Arial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vertAlign val="superscript"/>
      <sz val="8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98">
    <xf numFmtId="0" fontId="0" fillId="0" borderId="0" xfId="0"/>
    <xf numFmtId="0" fontId="2" fillId="0" borderId="0" xfId="0" applyFont="1"/>
    <xf numFmtId="0" fontId="2" fillId="0" borderId="0" xfId="0" applyFont="1" applyBorder="1"/>
    <xf numFmtId="0" fontId="1" fillId="0" borderId="3" xfId="0" applyFont="1" applyBorder="1"/>
    <xf numFmtId="0" fontId="1" fillId="0" borderId="0" xfId="0" applyFont="1"/>
    <xf numFmtId="0" fontId="4" fillId="0" borderId="0" xfId="0" applyFont="1"/>
    <xf numFmtId="0" fontId="2" fillId="0" borderId="0" xfId="0" applyFont="1" applyFill="1"/>
    <xf numFmtId="0" fontId="4" fillId="0" borderId="0" xfId="0" applyFont="1" applyBorder="1"/>
    <xf numFmtId="0" fontId="3" fillId="0" borderId="0" xfId="0" applyFont="1" applyBorder="1"/>
    <xf numFmtId="0" fontId="2" fillId="0" borderId="0" xfId="0" applyFont="1" applyAlignment="1">
      <alignment wrapText="1"/>
    </xf>
    <xf numFmtId="0" fontId="4" fillId="0" borderId="0" xfId="0" applyFont="1" applyFill="1" applyBorder="1"/>
    <xf numFmtId="0" fontId="1" fillId="0" borderId="0" xfId="0" applyFont="1" applyBorder="1" applyAlignment="1">
      <alignment horizontal="left" wrapText="1"/>
    </xf>
    <xf numFmtId="164" fontId="4" fillId="0" borderId="0" xfId="0" applyNumberFormat="1" applyFont="1" applyBorder="1"/>
    <xf numFmtId="0" fontId="1" fillId="0" borderId="2" xfId="0" applyFont="1" applyBorder="1" applyAlignment="1">
      <alignment horizontal="left" wrapText="1"/>
    </xf>
    <xf numFmtId="0" fontId="2" fillId="0" borderId="2" xfId="0" applyFont="1" applyBorder="1" applyAlignment="1">
      <alignment wrapText="1"/>
    </xf>
    <xf numFmtId="0" fontId="3" fillId="0" borderId="0" xfId="0" applyFont="1" applyFill="1" applyBorder="1"/>
    <xf numFmtId="164" fontId="2" fillId="0" borderId="0" xfId="0" applyNumberFormat="1" applyFont="1"/>
    <xf numFmtId="0" fontId="2" fillId="0" borderId="0" xfId="0" applyFont="1" applyAlignment="1">
      <alignment vertical="top"/>
    </xf>
    <xf numFmtId="0" fontId="4" fillId="0" borderId="0" xfId="0" applyFont="1" applyAlignment="1">
      <alignment wrapText="1"/>
    </xf>
    <xf numFmtId="164" fontId="4" fillId="0" borderId="0" xfId="0" applyNumberFormat="1" applyFont="1" applyFill="1" applyBorder="1"/>
    <xf numFmtId="0" fontId="4" fillId="2" borderId="0" xfId="0" applyFont="1" applyFill="1" applyBorder="1" applyAlignment="1">
      <alignment horizontal="right"/>
    </xf>
    <xf numFmtId="0" fontId="4" fillId="2" borderId="0" xfId="0" applyFont="1" applyFill="1" applyBorder="1"/>
    <xf numFmtId="164" fontId="4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Fill="1" applyBorder="1" applyAlignment="1">
      <alignment horizontal="right" wrapText="1"/>
    </xf>
    <xf numFmtId="0" fontId="1" fillId="0" borderId="0" xfId="0" applyFont="1" applyBorder="1"/>
    <xf numFmtId="164" fontId="1" fillId="0" borderId="2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164" fontId="4" fillId="2" borderId="0" xfId="0" applyNumberFormat="1" applyFont="1" applyFill="1" applyBorder="1"/>
    <xf numFmtId="0" fontId="2" fillId="0" borderId="0" xfId="0" applyFont="1" applyAlignment="1"/>
    <xf numFmtId="0" fontId="6" fillId="0" borderId="0" xfId="1"/>
    <xf numFmtId="0" fontId="9" fillId="0" borderId="3" xfId="0" applyFont="1" applyBorder="1"/>
    <xf numFmtId="0" fontId="10" fillId="0" borderId="0" xfId="0" applyFont="1" applyBorder="1"/>
    <xf numFmtId="0" fontId="10" fillId="0" borderId="6" xfId="0" applyFont="1" applyBorder="1"/>
    <xf numFmtId="0" fontId="9" fillId="0" borderId="0" xfId="0" applyFont="1" applyBorder="1" applyAlignment="1">
      <alignment horizontal="left" wrapText="1"/>
    </xf>
    <xf numFmtId="0" fontId="9" fillId="4" borderId="4" xfId="0" applyFont="1" applyFill="1" applyBorder="1" applyAlignment="1">
      <alignment horizontal="right"/>
    </xf>
    <xf numFmtId="0" fontId="9" fillId="4" borderId="0" xfId="0" applyFont="1" applyFill="1" applyBorder="1" applyAlignment="1">
      <alignment horizontal="right"/>
    </xf>
    <xf numFmtId="0" fontId="9" fillId="0" borderId="0" xfId="0" applyFont="1" applyBorder="1"/>
    <xf numFmtId="0" fontId="9" fillId="0" borderId="4" xfId="0" applyFont="1" applyBorder="1" applyAlignment="1">
      <alignment horizontal="right"/>
    </xf>
    <xf numFmtId="0" fontId="9" fillId="0" borderId="0" xfId="0" applyFont="1" applyAlignment="1">
      <alignment horizontal="right"/>
    </xf>
    <xf numFmtId="0" fontId="10" fillId="0" borderId="0" xfId="0" applyFont="1" applyBorder="1" applyAlignment="1">
      <alignment horizontal="center" wrapText="1"/>
    </xf>
    <xf numFmtId="0" fontId="10" fillId="0" borderId="4" xfId="0" applyFont="1" applyBorder="1" applyAlignment="1">
      <alignment horizontal="right"/>
    </xf>
    <xf numFmtId="0" fontId="10" fillId="0" borderId="0" xfId="0" applyFont="1" applyAlignment="1">
      <alignment horizontal="right"/>
    </xf>
    <xf numFmtId="0" fontId="9" fillId="0" borderId="2" xfId="0" applyFont="1" applyBorder="1" applyAlignment="1">
      <alignment horizontal="left" wrapText="1"/>
    </xf>
    <xf numFmtId="0" fontId="9" fillId="0" borderId="5" xfId="0" applyFont="1" applyBorder="1" applyAlignment="1">
      <alignment horizontal="right"/>
    </xf>
    <xf numFmtId="0" fontId="9" fillId="0" borderId="2" xfId="0" applyFont="1" applyBorder="1" applyAlignment="1">
      <alignment horizontal="right"/>
    </xf>
    <xf numFmtId="164" fontId="9" fillId="0" borderId="2" xfId="0" applyNumberFormat="1" applyFont="1" applyBorder="1" applyAlignment="1">
      <alignment horizontal="right"/>
    </xf>
    <xf numFmtId="0" fontId="10" fillId="0" borderId="0" xfId="0" applyFont="1"/>
    <xf numFmtId="0" fontId="10" fillId="0" borderId="0" xfId="0" applyFont="1" applyBorder="1" applyAlignment="1">
      <alignment horizontal="left"/>
    </xf>
    <xf numFmtId="0" fontId="10" fillId="0" borderId="0" xfId="0" applyFont="1" applyFill="1" applyBorder="1" applyAlignment="1">
      <alignment horizontal="left" wrapText="1"/>
    </xf>
    <xf numFmtId="0" fontId="9" fillId="0" borderId="3" xfId="0" applyFont="1" applyFill="1" applyBorder="1"/>
    <xf numFmtId="0" fontId="9" fillId="0" borderId="1" xfId="0" applyFont="1" applyBorder="1" applyAlignment="1">
      <alignment horizontal="left" wrapText="1"/>
    </xf>
    <xf numFmtId="0" fontId="10" fillId="0" borderId="0" xfId="0" applyFont="1" applyFill="1"/>
    <xf numFmtId="0" fontId="9" fillId="0" borderId="0" xfId="0" applyFont="1"/>
    <xf numFmtId="0" fontId="9" fillId="0" borderId="0" xfId="0" applyFont="1" applyFill="1"/>
    <xf numFmtId="0" fontId="10" fillId="0" borderId="0" xfId="0" applyFont="1" applyBorder="1" applyAlignment="1">
      <alignment horizontal="right" wrapText="1"/>
    </xf>
    <xf numFmtId="164" fontId="9" fillId="0" borderId="2" xfId="0" applyNumberFormat="1" applyFont="1" applyBorder="1"/>
    <xf numFmtId="0" fontId="9" fillId="0" borderId="2" xfId="0" applyFont="1" applyBorder="1"/>
    <xf numFmtId="164" fontId="9" fillId="0" borderId="2" xfId="0" applyNumberFormat="1" applyFont="1" applyFill="1" applyBorder="1"/>
    <xf numFmtId="0" fontId="10" fillId="0" borderId="0" xfId="0" applyFont="1" applyBorder="1" applyAlignment="1">
      <alignment vertical="center"/>
    </xf>
    <xf numFmtId="0" fontId="9" fillId="0" borderId="0" xfId="0" applyFont="1" applyFill="1" applyBorder="1" applyAlignment="1">
      <alignment horizontal="left" vertical="center" wrapText="1"/>
    </xf>
    <xf numFmtId="164" fontId="10" fillId="0" borderId="0" xfId="0" applyNumberFormat="1" applyFont="1" applyBorder="1"/>
    <xf numFmtId="0" fontId="10" fillId="0" borderId="1" xfId="0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10" fillId="0" borderId="2" xfId="0" applyFont="1" applyBorder="1" applyAlignment="1">
      <alignment horizontal="left" wrapText="1"/>
    </xf>
    <xf numFmtId="164" fontId="10" fillId="0" borderId="2" xfId="0" applyNumberFormat="1" applyFont="1" applyBorder="1"/>
    <xf numFmtId="0" fontId="10" fillId="0" borderId="2" xfId="0" applyFont="1" applyBorder="1"/>
    <xf numFmtId="164" fontId="10" fillId="0" borderId="2" xfId="0" applyNumberFormat="1" applyFont="1" applyFill="1" applyBorder="1"/>
    <xf numFmtId="0" fontId="11" fillId="0" borderId="0" xfId="0" applyFont="1"/>
    <xf numFmtId="0" fontId="8" fillId="0" borderId="0" xfId="0" applyFont="1" applyBorder="1" applyAlignment="1">
      <alignment horizontal="left" vertical="top"/>
    </xf>
    <xf numFmtId="0" fontId="9" fillId="0" borderId="3" xfId="0" applyFont="1" applyFill="1" applyBorder="1" applyAlignment="1">
      <alignment horizontal="left" wrapText="1"/>
    </xf>
    <xf numFmtId="0" fontId="9" fillId="0" borderId="1" xfId="0" applyFont="1" applyFill="1" applyBorder="1" applyAlignment="1">
      <alignment horizontal="left"/>
    </xf>
    <xf numFmtId="0" fontId="9" fillId="0" borderId="0" xfId="0" applyFont="1" applyFill="1" applyBorder="1"/>
    <xf numFmtId="0" fontId="9" fillId="0" borderId="0" xfId="0" applyFont="1" applyBorder="1" applyAlignment="1">
      <alignment horizontal="center" wrapText="1"/>
    </xf>
    <xf numFmtId="0" fontId="10" fillId="3" borderId="0" xfId="0" applyFont="1" applyFill="1"/>
    <xf numFmtId="0" fontId="9" fillId="0" borderId="2" xfId="0" applyFont="1" applyBorder="1" applyAlignment="1">
      <alignment horizontal="center" vertical="top" readingOrder="1"/>
    </xf>
    <xf numFmtId="164" fontId="10" fillId="3" borderId="2" xfId="0" applyNumberFormat="1" applyFont="1" applyFill="1" applyBorder="1"/>
    <xf numFmtId="0" fontId="9" fillId="0" borderId="2" xfId="0" applyFont="1" applyBorder="1" applyAlignment="1">
      <alignment horizontal="center" readingOrder="1"/>
    </xf>
    <xf numFmtId="0" fontId="10" fillId="3" borderId="2" xfId="0" applyFont="1" applyFill="1" applyBorder="1"/>
    <xf numFmtId="164" fontId="10" fillId="0" borderId="0" xfId="0" applyNumberFormat="1" applyFont="1"/>
    <xf numFmtId="0" fontId="10" fillId="3" borderId="0" xfId="0" applyFont="1" applyFill="1" applyBorder="1" applyAlignment="1">
      <alignment horizontal="right" wrapText="1"/>
    </xf>
    <xf numFmtId="0" fontId="10" fillId="3" borderId="0" xfId="0" applyFont="1" applyFill="1" applyBorder="1"/>
    <xf numFmtId="0" fontId="10" fillId="0" borderId="0" xfId="0" applyFont="1" applyFill="1" applyBorder="1"/>
    <xf numFmtId="0" fontId="9" fillId="0" borderId="2" xfId="0" applyFont="1" applyBorder="1" applyAlignment="1">
      <alignment horizontal="left" readingOrder="1"/>
    </xf>
    <xf numFmtId="0" fontId="10" fillId="3" borderId="2" xfId="0" applyFont="1" applyFill="1" applyBorder="1" applyAlignment="1">
      <alignment horizontal="right" wrapText="1"/>
    </xf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wrapText="1"/>
    </xf>
    <xf numFmtId="0" fontId="11" fillId="0" borderId="1" xfId="0" applyFont="1" applyBorder="1" applyAlignment="1">
      <alignment horizontal="left" wrapText="1"/>
    </xf>
    <xf numFmtId="0" fontId="7" fillId="0" borderId="0" xfId="0" applyFont="1" applyAlignment="1">
      <alignment vertical="center"/>
    </xf>
    <xf numFmtId="0" fontId="10" fillId="0" borderId="0" xfId="0" applyFont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/>
    </xf>
    <xf numFmtId="0" fontId="4" fillId="0" borderId="2" xfId="0" applyFont="1" applyFill="1" applyBorder="1" applyAlignment="1">
      <alignment horizontal="center"/>
    </xf>
    <xf numFmtId="0" fontId="10" fillId="0" borderId="0" xfId="0" applyFont="1" applyAlignment="1">
      <alignment horizontal="left" wrapText="1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913326368184559E-2"/>
          <c:y val="5.4827257703898125E-2"/>
          <c:w val="0.60212335108596859"/>
          <c:h val="0.77664625255176434"/>
        </c:manualLayout>
      </c:layout>
      <c:lineChart>
        <c:grouping val="standard"/>
        <c:varyColors val="0"/>
        <c:ser>
          <c:idx val="0"/>
          <c:order val="0"/>
          <c:tx>
            <c:strRef>
              <c:f>'4.5-5'!$A$26</c:f>
              <c:strCache>
                <c:ptCount val="1"/>
                <c:pt idx="0">
                  <c:v>ENA</c:v>
                </c:pt>
              </c:strCache>
            </c:strRef>
          </c:tx>
          <c:marker>
            <c:symbol val="none"/>
          </c:marker>
          <c:cat>
            <c:numRef>
              <c:f>'4.5-5'!$B$25:$U$25</c:f>
              <c:numCache>
                <c:formatCode>General</c:formatCode>
                <c:ptCount val="2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</c:numCache>
            </c:numRef>
          </c:cat>
          <c:val>
            <c:numRef>
              <c:f>'4.5-5'!$B$26:$U$26</c:f>
              <c:numCache>
                <c:formatCode>General</c:formatCode>
                <c:ptCount val="20"/>
                <c:pt idx="0">
                  <c:v>6.9</c:v>
                </c:pt>
                <c:pt idx="1">
                  <c:v>6.5</c:v>
                </c:pt>
                <c:pt idx="2">
                  <c:v>8.1</c:v>
                </c:pt>
                <c:pt idx="3">
                  <c:v>9.4</c:v>
                </c:pt>
                <c:pt idx="4">
                  <c:v>10.3</c:v>
                </c:pt>
                <c:pt idx="5">
                  <c:v>9.9</c:v>
                </c:pt>
                <c:pt idx="6">
                  <c:v>10.7</c:v>
                </c:pt>
                <c:pt idx="7">
                  <c:v>9.6999999999999993</c:v>
                </c:pt>
                <c:pt idx="8">
                  <c:v>9.6999999999999993</c:v>
                </c:pt>
                <c:pt idx="9">
                  <c:v>8.1</c:v>
                </c:pt>
                <c:pt idx="10" formatCode="0.0">
                  <c:v>8.3000000000000007</c:v>
                </c:pt>
                <c:pt idx="11">
                  <c:v>8.6999999999999993</c:v>
                </c:pt>
                <c:pt idx="12">
                  <c:v>9.6999999999999993</c:v>
                </c:pt>
                <c:pt idx="13">
                  <c:v>7.4</c:v>
                </c:pt>
                <c:pt idx="14">
                  <c:v>6.6</c:v>
                </c:pt>
                <c:pt idx="15" formatCode="0.0">
                  <c:v>6.2</c:v>
                </c:pt>
                <c:pt idx="16" formatCode="0.0">
                  <c:v>6.875</c:v>
                </c:pt>
                <c:pt idx="17" formatCode="0.0">
                  <c:v>7.03125</c:v>
                </c:pt>
                <c:pt idx="18" formatCode="0.0">
                  <c:v>6.9375</c:v>
                </c:pt>
                <c:pt idx="19" formatCode="0.0">
                  <c:v>6.875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0AA-475D-B187-64DB9C0E08D9}"/>
            </c:ext>
          </c:extLst>
        </c:ser>
        <c:ser>
          <c:idx val="1"/>
          <c:order val="1"/>
          <c:tx>
            <c:strRef>
              <c:f>'4.5-5'!$A$27</c:f>
              <c:strCache>
                <c:ptCount val="1"/>
                <c:pt idx="0">
                  <c:v>Administrateur territorial</c:v>
                </c:pt>
              </c:strCache>
            </c:strRef>
          </c:tx>
          <c:marker>
            <c:symbol val="none"/>
          </c:marker>
          <c:cat>
            <c:numRef>
              <c:f>'4.5-5'!$B$25:$U$25</c:f>
              <c:numCache>
                <c:formatCode>General</c:formatCode>
                <c:ptCount val="2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</c:numCache>
            </c:numRef>
          </c:cat>
          <c:val>
            <c:numRef>
              <c:f>'4.5-5'!$B$27:$U$27</c:f>
              <c:numCache>
                <c:formatCode>General</c:formatCode>
                <c:ptCount val="20"/>
                <c:pt idx="0">
                  <c:v>7.6</c:v>
                </c:pt>
                <c:pt idx="1">
                  <c:v>9.4</c:v>
                </c:pt>
                <c:pt idx="2">
                  <c:v>9.6</c:v>
                </c:pt>
                <c:pt idx="3">
                  <c:v>8.6999999999999993</c:v>
                </c:pt>
                <c:pt idx="4">
                  <c:v>10.199999999999999</c:v>
                </c:pt>
                <c:pt idx="5">
                  <c:v>9.6</c:v>
                </c:pt>
                <c:pt idx="6">
                  <c:v>9.6999999999999993</c:v>
                </c:pt>
                <c:pt idx="7">
                  <c:v>8.5</c:v>
                </c:pt>
                <c:pt idx="8">
                  <c:v>9.1</c:v>
                </c:pt>
                <c:pt idx="9">
                  <c:v>9.6999999999999993</c:v>
                </c:pt>
                <c:pt idx="10">
                  <c:v>7.2</c:v>
                </c:pt>
                <c:pt idx="11">
                  <c:v>9.1999999999999993</c:v>
                </c:pt>
                <c:pt idx="12">
                  <c:v>8.9</c:v>
                </c:pt>
                <c:pt idx="13">
                  <c:v>8.1</c:v>
                </c:pt>
                <c:pt idx="14">
                  <c:v>7.2</c:v>
                </c:pt>
                <c:pt idx="15" formatCode="0.0">
                  <c:v>7.125</c:v>
                </c:pt>
                <c:pt idx="16" formatCode="0.0">
                  <c:v>6.25</c:v>
                </c:pt>
                <c:pt idx="17" formatCode="0.0">
                  <c:v>7.0454545454545459</c:v>
                </c:pt>
                <c:pt idx="18" formatCode="0.0">
                  <c:v>7.3636363636363633</c:v>
                </c:pt>
                <c:pt idx="19" formatCode="0.0">
                  <c:v>9.1428571428571423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0AA-475D-B187-64DB9C0E08D9}"/>
            </c:ext>
          </c:extLst>
        </c:ser>
        <c:ser>
          <c:idx val="2"/>
          <c:order val="2"/>
          <c:tx>
            <c:strRef>
              <c:f>'4.5-5'!$A$28</c:f>
              <c:strCache>
                <c:ptCount val="1"/>
                <c:pt idx="0">
                  <c:v>Directeur d'hôpital</c:v>
                </c:pt>
              </c:strCache>
            </c:strRef>
          </c:tx>
          <c:marker>
            <c:symbol val="none"/>
          </c:marker>
          <c:cat>
            <c:numRef>
              <c:f>'4.5-5'!$B$25:$U$25</c:f>
              <c:numCache>
                <c:formatCode>General</c:formatCode>
                <c:ptCount val="2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</c:numCache>
            </c:numRef>
          </c:cat>
          <c:val>
            <c:numRef>
              <c:f>'4.5-5'!$B$28:$U$28</c:f>
              <c:numCache>
                <c:formatCode>0.0</c:formatCode>
                <c:ptCount val="20"/>
                <c:pt idx="0">
                  <c:v>4</c:v>
                </c:pt>
                <c:pt idx="1">
                  <c:v>4.5</c:v>
                </c:pt>
                <c:pt idx="2">
                  <c:v>4.2</c:v>
                </c:pt>
                <c:pt idx="3">
                  <c:v>4.5</c:v>
                </c:pt>
                <c:pt idx="4">
                  <c:v>4</c:v>
                </c:pt>
                <c:pt idx="5">
                  <c:v>4</c:v>
                </c:pt>
                <c:pt idx="6">
                  <c:v>4.4000000000000004</c:v>
                </c:pt>
                <c:pt idx="7" formatCode="General">
                  <c:v>6.3</c:v>
                </c:pt>
                <c:pt idx="8" formatCode="General">
                  <c:v>7.9</c:v>
                </c:pt>
                <c:pt idx="9" formatCode="General">
                  <c:v>7.9</c:v>
                </c:pt>
                <c:pt idx="10" formatCode="General">
                  <c:v>8.1</c:v>
                </c:pt>
                <c:pt idx="11" formatCode="General">
                  <c:v>7.5</c:v>
                </c:pt>
                <c:pt idx="12" formatCode="General">
                  <c:v>6.7</c:v>
                </c:pt>
                <c:pt idx="13" formatCode="General">
                  <c:v>5.3</c:v>
                </c:pt>
                <c:pt idx="14" formatCode="General">
                  <c:v>4.8</c:v>
                </c:pt>
                <c:pt idx="15">
                  <c:v>4.5</c:v>
                </c:pt>
                <c:pt idx="16">
                  <c:v>4.4838709677419351</c:v>
                </c:pt>
                <c:pt idx="17">
                  <c:v>4.666666666666667</c:v>
                </c:pt>
                <c:pt idx="18">
                  <c:v>4.5999999999999996</c:v>
                </c:pt>
                <c:pt idx="19">
                  <c:v>3.1176470588235294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0AA-475D-B187-64DB9C0E08D9}"/>
            </c:ext>
          </c:extLst>
        </c:ser>
        <c:ser>
          <c:idx val="3"/>
          <c:order val="3"/>
          <c:tx>
            <c:strRef>
              <c:f>'4.5-5'!$A$29</c:f>
              <c:strCache>
                <c:ptCount val="1"/>
                <c:pt idx="0">
                  <c:v>Directeur d'établissement sanitaire et social (1)</c:v>
                </c:pt>
              </c:strCache>
            </c:strRef>
          </c:tx>
          <c:marker>
            <c:symbol val="none"/>
          </c:marker>
          <c:cat>
            <c:numRef>
              <c:f>'4.5-5'!$B$25:$U$25</c:f>
              <c:numCache>
                <c:formatCode>General</c:formatCode>
                <c:ptCount val="2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</c:numCache>
            </c:numRef>
          </c:cat>
          <c:val>
            <c:numRef>
              <c:f>'4.5-5'!$B$29:$U$29</c:f>
              <c:numCache>
                <c:formatCode>General</c:formatCode>
                <c:ptCount val="20"/>
                <c:pt idx="0">
                  <c:v>6.1</c:v>
                </c:pt>
                <c:pt idx="1">
                  <c:v>5.3</c:v>
                </c:pt>
                <c:pt idx="2">
                  <c:v>4.5</c:v>
                </c:pt>
                <c:pt idx="3">
                  <c:v>3.8</c:v>
                </c:pt>
                <c:pt idx="4">
                  <c:v>3.7</c:v>
                </c:pt>
                <c:pt idx="5">
                  <c:v>3.8</c:v>
                </c:pt>
                <c:pt idx="6">
                  <c:v>3.3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B0AA-475D-B187-64DB9C0E08D9}"/>
            </c:ext>
          </c:extLst>
        </c:ser>
        <c:ser>
          <c:idx val="4"/>
          <c:order val="4"/>
          <c:tx>
            <c:strRef>
              <c:f>'4.5-5'!$A$30</c:f>
              <c:strCache>
                <c:ptCount val="1"/>
                <c:pt idx="0">
                  <c:v>Directeur des établissements sociaux et médico-sociaux (1)</c:v>
                </c:pt>
              </c:strCache>
            </c:strRef>
          </c:tx>
          <c:marker>
            <c:symbol val="none"/>
          </c:marker>
          <c:cat>
            <c:numRef>
              <c:f>'4.5-5'!$B$25:$U$25</c:f>
              <c:numCache>
                <c:formatCode>General</c:formatCode>
                <c:ptCount val="2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</c:numCache>
            </c:numRef>
          </c:cat>
          <c:val>
            <c:numRef>
              <c:f>'4.5-5'!$B$30:$U$30</c:f>
              <c:numCache>
                <c:formatCode>General</c:formatCode>
                <c:ptCount val="20"/>
                <c:pt idx="0">
                  <c:v>6.6</c:v>
                </c:pt>
                <c:pt idx="1">
                  <c:v>5.7</c:v>
                </c:pt>
                <c:pt idx="2" formatCode="0.0">
                  <c:v>4</c:v>
                </c:pt>
                <c:pt idx="3" formatCode="0.0">
                  <c:v>4</c:v>
                </c:pt>
                <c:pt idx="4">
                  <c:v>4.5</c:v>
                </c:pt>
                <c:pt idx="5">
                  <c:v>3.8</c:v>
                </c:pt>
                <c:pt idx="6">
                  <c:v>3.6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B0AA-475D-B187-64DB9C0E08D9}"/>
            </c:ext>
          </c:extLst>
        </c:ser>
        <c:ser>
          <c:idx val="5"/>
          <c:order val="5"/>
          <c:tx>
            <c:strRef>
              <c:f>'4.5-5'!$A$31</c:f>
              <c:strCache>
                <c:ptCount val="1"/>
                <c:pt idx="0">
                  <c:v>Directeur d'établissement sanitaire, social et médico-social (1)</c:v>
                </c:pt>
              </c:strCache>
            </c:strRef>
          </c:tx>
          <c:marker>
            <c:symbol val="none"/>
          </c:marker>
          <c:cat>
            <c:numRef>
              <c:f>'4.5-5'!$B$25:$U$25</c:f>
              <c:numCache>
                <c:formatCode>General</c:formatCode>
                <c:ptCount val="2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</c:numCache>
            </c:numRef>
          </c:cat>
          <c:val>
            <c:numRef>
              <c:f>'4.5-5'!$B$31:$U$31</c:f>
              <c:numCache>
                <c:formatCode>General</c:formatCode>
                <c:ptCount val="20"/>
                <c:pt idx="7" formatCode="0.0">
                  <c:v>2</c:v>
                </c:pt>
                <c:pt idx="8">
                  <c:v>2.8</c:v>
                </c:pt>
                <c:pt idx="9">
                  <c:v>3.3</c:v>
                </c:pt>
                <c:pt idx="10">
                  <c:v>2.8</c:v>
                </c:pt>
                <c:pt idx="11">
                  <c:v>2.9</c:v>
                </c:pt>
                <c:pt idx="12">
                  <c:v>3.1</c:v>
                </c:pt>
                <c:pt idx="13">
                  <c:v>3.4</c:v>
                </c:pt>
                <c:pt idx="14">
                  <c:v>3.6</c:v>
                </c:pt>
                <c:pt idx="15" formatCode="0.0">
                  <c:v>2.9</c:v>
                </c:pt>
                <c:pt idx="16" formatCode="0.0">
                  <c:v>3.6</c:v>
                </c:pt>
                <c:pt idx="17" formatCode="0.0">
                  <c:v>3.0526315789473686</c:v>
                </c:pt>
                <c:pt idx="18" formatCode="0.0">
                  <c:v>2.5476190476190474</c:v>
                </c:pt>
                <c:pt idx="19" formatCode="0.0">
                  <c:v>2.5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B0AA-475D-B187-64DB9C0E08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4708224"/>
        <c:axId val="504709008"/>
      </c:lineChart>
      <c:catAx>
        <c:axId val="504708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504709008"/>
        <c:crosses val="autoZero"/>
        <c:auto val="1"/>
        <c:lblAlgn val="ctr"/>
        <c:lblOffset val="100"/>
        <c:noMultiLvlLbl val="0"/>
      </c:catAx>
      <c:valAx>
        <c:axId val="5047090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5047082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0232672078780856"/>
          <c:y val="8.5185574025469044E-2"/>
          <c:w val="0.27907025575291455"/>
          <c:h val="0.84444755516671532"/>
        </c:manualLayout>
      </c:layout>
      <c:overlay val="0"/>
      <c:spPr>
        <a:effectLst>
          <a:glow>
            <a:schemeClr val="accent1">
              <a:alpha val="40000"/>
            </a:schemeClr>
          </a:glow>
        </a:effectLst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fr-F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0</xdr:rowOff>
    </xdr:from>
    <xdr:to>
      <xdr:col>7</xdr:col>
      <xdr:colOff>478155</xdr:colOff>
      <xdr:row>17</xdr:row>
      <xdr:rowOff>28575</xdr:rowOff>
    </xdr:to>
    <xdr:graphicFrame macro="">
      <xdr:nvGraphicFramePr>
        <xdr:cNvPr id="12491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/>
  <dimension ref="A3:A7"/>
  <sheetViews>
    <sheetView showGridLines="0" tabSelected="1" workbookViewId="0">
      <selection activeCell="A7" sqref="A7"/>
    </sheetView>
  </sheetViews>
  <sheetFormatPr baseColWidth="10" defaultRowHeight="12.75" x14ac:dyDescent="0.2"/>
  <sheetData>
    <row r="3" spans="1:1" x14ac:dyDescent="0.2">
      <c r="A3" s="31" t="s">
        <v>23</v>
      </c>
    </row>
    <row r="4" spans="1:1" x14ac:dyDescent="0.2">
      <c r="A4" s="31" t="s">
        <v>24</v>
      </c>
    </row>
    <row r="5" spans="1:1" x14ac:dyDescent="0.2">
      <c r="A5" s="31" t="s">
        <v>31</v>
      </c>
    </row>
    <row r="6" spans="1:1" x14ac:dyDescent="0.2">
      <c r="A6" s="31" t="s">
        <v>35</v>
      </c>
    </row>
    <row r="7" spans="1:1" x14ac:dyDescent="0.2">
      <c r="A7" s="31" t="s">
        <v>27</v>
      </c>
    </row>
  </sheetData>
  <hyperlinks>
    <hyperlink ref="A3" location="'4.5-1 '!A2" display="Figure 4.5-1 : Évolution du nombre de postes offerts, de candidats présents, admis et sélectivité du concours interne d'entrée à l'École nationale d'administration "/>
    <hyperlink ref="A4" location="'4.5-2'!A2" display="Figure 4.5-2 : Évolution du nombre de postes offerts, de candidats présents, admis et sélectivité au concours interne d’entrée à l’Institut national des études territoriales "/>
    <hyperlink ref="A5" location="'4.5-3 '!A2" display="Figure SL 4.5-3 : Évolution du nombre de postes offerts, de candidats présents, admis et sélectivité du concours interne de directeur d’hôpital "/>
    <hyperlink ref="A6" location="'4.5-4'!A2" display="Figure 4.5-4 : Évolution du nombre de postes offerts, de candidats présents, admis et sélectivité au concours interne de directeur d’établissement social et médico-social(1)"/>
    <hyperlink ref="A7" location="'4.5-5'!A2" display="Figure SL 4.5-5 : Sélectivité comparée des concours internes, niveau administrateur 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tabColor theme="3" tint="0.39997558519241921"/>
    <pageSetUpPr fitToPage="1"/>
  </sheetPr>
  <dimension ref="A1:Z15"/>
  <sheetViews>
    <sheetView showGridLines="0" zoomScaleNormal="100" workbookViewId="0">
      <pane xSplit="3" ySplit="3" topLeftCell="D4" activePane="bottomRight" state="frozen"/>
      <selection pane="topRight" activeCell="D1" sqref="D1"/>
      <selection pane="bottomLeft" activeCell="A5" sqref="A5"/>
      <selection pane="bottomRight" activeCell="A2" sqref="A2"/>
    </sheetView>
  </sheetViews>
  <sheetFormatPr baseColWidth="10" defaultColWidth="9.140625" defaultRowHeight="12.75" x14ac:dyDescent="0.2"/>
  <cols>
    <col min="1" max="1" width="16.28515625" style="1" customWidth="1"/>
    <col min="2" max="26" width="7.42578125" style="1" customWidth="1"/>
    <col min="27" max="256" width="11.42578125" style="1" customWidth="1"/>
    <col min="257" max="16384" width="9.140625" style="1"/>
  </cols>
  <sheetData>
    <row r="1" spans="1:26" ht="24.95" customHeight="1" x14ac:dyDescent="0.2">
      <c r="A1" s="89" t="s">
        <v>32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</row>
    <row r="2" spans="1:26" ht="6.75" customHeight="1" x14ac:dyDescent="0.2">
      <c r="F2" s="16"/>
      <c r="G2" s="25"/>
      <c r="H2" s="25"/>
    </row>
    <row r="3" spans="1:26" x14ac:dyDescent="0.2">
      <c r="A3" s="32" t="s">
        <v>13</v>
      </c>
      <c r="B3" s="32">
        <v>1998</v>
      </c>
      <c r="C3" s="32">
        <v>1999</v>
      </c>
      <c r="D3" s="32">
        <v>2000</v>
      </c>
      <c r="E3" s="32">
        <v>2001</v>
      </c>
      <c r="F3" s="32">
        <v>2002</v>
      </c>
      <c r="G3" s="32">
        <v>2003</v>
      </c>
      <c r="H3" s="32">
        <v>2004</v>
      </c>
      <c r="I3" s="32">
        <v>2005</v>
      </c>
      <c r="J3" s="32">
        <v>2006</v>
      </c>
      <c r="K3" s="32">
        <v>2007</v>
      </c>
      <c r="L3" s="32">
        <v>2008</v>
      </c>
      <c r="M3" s="32">
        <v>2009</v>
      </c>
      <c r="N3" s="32">
        <v>2010</v>
      </c>
      <c r="O3" s="32">
        <v>2011</v>
      </c>
      <c r="P3" s="32">
        <v>2012</v>
      </c>
      <c r="Q3" s="32">
        <v>2013</v>
      </c>
      <c r="R3" s="32">
        <v>2014</v>
      </c>
      <c r="S3" s="32">
        <v>2015</v>
      </c>
      <c r="T3" s="32">
        <v>2016</v>
      </c>
      <c r="U3" s="32">
        <v>2017</v>
      </c>
      <c r="V3" s="32">
        <v>2018</v>
      </c>
      <c r="W3" s="32">
        <v>2019</v>
      </c>
      <c r="X3" s="32">
        <v>2020</v>
      </c>
      <c r="Y3" s="3"/>
      <c r="Z3" s="3"/>
    </row>
    <row r="4" spans="1:26" x14ac:dyDescent="0.2">
      <c r="A4" s="33" t="s">
        <v>0</v>
      </c>
      <c r="B4" s="34">
        <v>44</v>
      </c>
      <c r="C4" s="33">
        <v>44</v>
      </c>
      <c r="D4" s="33">
        <v>48</v>
      </c>
      <c r="E4" s="33">
        <v>48</v>
      </c>
      <c r="F4" s="33">
        <v>47</v>
      </c>
      <c r="G4" s="33">
        <v>41</v>
      </c>
      <c r="H4" s="33">
        <v>38</v>
      </c>
      <c r="I4" s="33">
        <v>36</v>
      </c>
      <c r="J4" s="33">
        <v>36</v>
      </c>
      <c r="K4" s="33">
        <v>31</v>
      </c>
      <c r="L4" s="33">
        <v>32</v>
      </c>
      <c r="M4" s="33">
        <v>32</v>
      </c>
      <c r="N4" s="33">
        <v>32</v>
      </c>
      <c r="O4" s="33">
        <v>32</v>
      </c>
      <c r="P4" s="33">
        <v>32</v>
      </c>
      <c r="Q4" s="33">
        <v>31</v>
      </c>
      <c r="R4" s="33">
        <v>38</v>
      </c>
      <c r="S4" s="33">
        <v>38</v>
      </c>
      <c r="T4" s="33">
        <v>38</v>
      </c>
      <c r="U4" s="33">
        <v>32</v>
      </c>
      <c r="V4" s="33">
        <v>32</v>
      </c>
      <c r="W4" s="33">
        <v>32</v>
      </c>
      <c r="X4" s="33">
        <v>32</v>
      </c>
      <c r="Y4" s="2"/>
      <c r="Z4" s="2"/>
    </row>
    <row r="5" spans="1:26" s="4" customFormat="1" x14ac:dyDescent="0.2">
      <c r="A5" s="35" t="s">
        <v>22</v>
      </c>
      <c r="B5" s="36"/>
      <c r="C5" s="37"/>
      <c r="D5" s="37"/>
      <c r="E5" s="37"/>
      <c r="F5" s="37"/>
      <c r="G5" s="37"/>
      <c r="H5" s="37"/>
      <c r="I5" s="37"/>
      <c r="J5" s="37"/>
      <c r="K5" s="37"/>
      <c r="L5" s="38">
        <v>424</v>
      </c>
      <c r="M5" s="38">
        <v>399</v>
      </c>
      <c r="N5" s="38">
        <v>400</v>
      </c>
      <c r="O5" s="38">
        <v>360</v>
      </c>
      <c r="P5" s="38">
        <v>399</v>
      </c>
      <c r="Q5" s="38">
        <v>447</v>
      </c>
      <c r="R5" s="38">
        <v>402</v>
      </c>
      <c r="S5" s="38">
        <v>334</v>
      </c>
      <c r="T5" s="38">
        <v>342</v>
      </c>
      <c r="U5" s="38">
        <v>336</v>
      </c>
      <c r="V5" s="38">
        <v>356</v>
      </c>
      <c r="W5" s="38">
        <v>335</v>
      </c>
      <c r="X5" s="38">
        <v>344</v>
      </c>
      <c r="Y5" s="26"/>
      <c r="Z5" s="26"/>
    </row>
    <row r="6" spans="1:26" s="4" customFormat="1" x14ac:dyDescent="0.2">
      <c r="A6" s="35" t="s">
        <v>3</v>
      </c>
      <c r="B6" s="39">
        <v>237</v>
      </c>
      <c r="C6" s="40">
        <v>253</v>
      </c>
      <c r="D6" s="40">
        <v>295</v>
      </c>
      <c r="E6" s="40">
        <v>303</v>
      </c>
      <c r="F6" s="40">
        <v>307</v>
      </c>
      <c r="G6" s="40">
        <v>334</v>
      </c>
      <c r="H6" s="40">
        <v>346</v>
      </c>
      <c r="I6" s="40">
        <v>372</v>
      </c>
      <c r="J6" s="40">
        <v>355</v>
      </c>
      <c r="K6" s="40">
        <v>332</v>
      </c>
      <c r="L6" s="40">
        <v>311</v>
      </c>
      <c r="M6" s="40">
        <v>311</v>
      </c>
      <c r="N6" s="40">
        <v>260</v>
      </c>
      <c r="O6" s="40">
        <v>267</v>
      </c>
      <c r="P6" s="40">
        <v>278</v>
      </c>
      <c r="Q6" s="40">
        <v>301</v>
      </c>
      <c r="R6" s="40">
        <v>281</v>
      </c>
      <c r="S6" s="40">
        <v>243</v>
      </c>
      <c r="T6" s="40">
        <v>237</v>
      </c>
      <c r="U6" s="40">
        <v>220</v>
      </c>
      <c r="V6" s="40">
        <v>225</v>
      </c>
      <c r="W6" s="40">
        <v>222</v>
      </c>
      <c r="X6" s="40">
        <v>220</v>
      </c>
      <c r="Y6" s="24"/>
      <c r="Z6" s="24"/>
    </row>
    <row r="7" spans="1:26" x14ac:dyDescent="0.2">
      <c r="A7" s="41" t="s">
        <v>4</v>
      </c>
      <c r="B7" s="42" t="s">
        <v>6</v>
      </c>
      <c r="C7" s="43" t="s">
        <v>6</v>
      </c>
      <c r="D7" s="43" t="s">
        <v>6</v>
      </c>
      <c r="E7" s="43" t="s">
        <v>6</v>
      </c>
      <c r="F7" s="43" t="s">
        <v>6</v>
      </c>
      <c r="G7" s="43" t="s">
        <v>6</v>
      </c>
      <c r="H7" s="43" t="s">
        <v>6</v>
      </c>
      <c r="I7" s="43" t="s">
        <v>6</v>
      </c>
      <c r="J7" s="43" t="s">
        <v>6</v>
      </c>
      <c r="K7" s="43" t="s">
        <v>6</v>
      </c>
      <c r="L7" s="43" t="s">
        <v>6</v>
      </c>
      <c r="M7" s="43" t="s">
        <v>6</v>
      </c>
      <c r="N7" s="43">
        <v>156</v>
      </c>
      <c r="O7" s="43">
        <v>178</v>
      </c>
      <c r="P7" s="43">
        <v>188</v>
      </c>
      <c r="Q7" s="43">
        <v>185</v>
      </c>
      <c r="R7" s="43">
        <v>168</v>
      </c>
      <c r="S7" s="43">
        <v>131</v>
      </c>
      <c r="T7" s="43">
        <v>139</v>
      </c>
      <c r="U7" s="43">
        <v>131</v>
      </c>
      <c r="V7" s="43">
        <v>130</v>
      </c>
      <c r="W7" s="43">
        <f>W6-W8</f>
        <v>144</v>
      </c>
      <c r="X7" s="43">
        <v>140</v>
      </c>
      <c r="Y7" s="23"/>
      <c r="Z7" s="23"/>
    </row>
    <row r="8" spans="1:26" x14ac:dyDescent="0.2">
      <c r="A8" s="41" t="s">
        <v>5</v>
      </c>
      <c r="B8" s="42" t="s">
        <v>6</v>
      </c>
      <c r="C8" s="43" t="s">
        <v>6</v>
      </c>
      <c r="D8" s="43" t="s">
        <v>6</v>
      </c>
      <c r="E8" s="43" t="s">
        <v>6</v>
      </c>
      <c r="F8" s="43" t="s">
        <v>6</v>
      </c>
      <c r="G8" s="43" t="s">
        <v>6</v>
      </c>
      <c r="H8" s="43" t="s">
        <v>6</v>
      </c>
      <c r="I8" s="43" t="s">
        <v>6</v>
      </c>
      <c r="J8" s="43" t="s">
        <v>6</v>
      </c>
      <c r="K8" s="43" t="s">
        <v>6</v>
      </c>
      <c r="L8" s="43" t="s">
        <v>6</v>
      </c>
      <c r="M8" s="43" t="s">
        <v>6</v>
      </c>
      <c r="N8" s="43">
        <v>104</v>
      </c>
      <c r="O8" s="43">
        <v>89</v>
      </c>
      <c r="P8" s="43">
        <v>90</v>
      </c>
      <c r="Q8" s="43">
        <v>116</v>
      </c>
      <c r="R8" s="43">
        <v>113</v>
      </c>
      <c r="S8" s="43">
        <v>112</v>
      </c>
      <c r="T8" s="43">
        <v>98</v>
      </c>
      <c r="U8" s="43">
        <v>89</v>
      </c>
      <c r="V8" s="43">
        <v>95</v>
      </c>
      <c r="W8" s="43">
        <v>78</v>
      </c>
      <c r="X8" s="43">
        <v>80</v>
      </c>
      <c r="Y8" s="23"/>
      <c r="Z8" s="23"/>
    </row>
    <row r="9" spans="1:26" s="4" customFormat="1" x14ac:dyDescent="0.2">
      <c r="A9" s="35" t="s">
        <v>1</v>
      </c>
      <c r="B9" s="39">
        <v>41</v>
      </c>
      <c r="C9" s="40">
        <v>44</v>
      </c>
      <c r="D9" s="40">
        <v>48</v>
      </c>
      <c r="E9" s="40">
        <v>44</v>
      </c>
      <c r="F9" s="40">
        <v>47</v>
      </c>
      <c r="G9" s="40">
        <v>41</v>
      </c>
      <c r="H9" s="40">
        <v>37</v>
      </c>
      <c r="I9" s="40">
        <v>36</v>
      </c>
      <c r="J9" s="40">
        <v>36</v>
      </c>
      <c r="K9" s="40">
        <v>31</v>
      </c>
      <c r="L9" s="40">
        <v>32</v>
      </c>
      <c r="M9" s="40">
        <v>32</v>
      </c>
      <c r="N9" s="40">
        <v>32</v>
      </c>
      <c r="O9" s="40">
        <v>32</v>
      </c>
      <c r="P9" s="40">
        <v>32</v>
      </c>
      <c r="Q9" s="40">
        <v>31</v>
      </c>
      <c r="R9" s="40">
        <v>38</v>
      </c>
      <c r="S9" s="40">
        <v>37</v>
      </c>
      <c r="T9" s="40">
        <v>38</v>
      </c>
      <c r="U9" s="40">
        <v>32</v>
      </c>
      <c r="V9" s="40">
        <v>32</v>
      </c>
      <c r="W9" s="40">
        <v>32</v>
      </c>
      <c r="X9" s="40">
        <v>32</v>
      </c>
      <c r="Y9" s="24"/>
      <c r="Z9" s="24"/>
    </row>
    <row r="10" spans="1:26" x14ac:dyDescent="0.2">
      <c r="A10" s="41" t="s">
        <v>4</v>
      </c>
      <c r="B10" s="42" t="s">
        <v>6</v>
      </c>
      <c r="C10" s="43" t="s">
        <v>6</v>
      </c>
      <c r="D10" s="43" t="s">
        <v>6</v>
      </c>
      <c r="E10" s="43" t="s">
        <v>6</v>
      </c>
      <c r="F10" s="43" t="s">
        <v>6</v>
      </c>
      <c r="G10" s="43" t="s">
        <v>6</v>
      </c>
      <c r="H10" s="43" t="s">
        <v>6</v>
      </c>
      <c r="I10" s="43" t="s">
        <v>6</v>
      </c>
      <c r="J10" s="43" t="s">
        <v>6</v>
      </c>
      <c r="K10" s="43" t="s">
        <v>6</v>
      </c>
      <c r="L10" s="43" t="s">
        <v>6</v>
      </c>
      <c r="M10" s="43" t="s">
        <v>6</v>
      </c>
      <c r="N10" s="43">
        <v>20</v>
      </c>
      <c r="O10" s="43">
        <v>21</v>
      </c>
      <c r="P10" s="43">
        <v>23</v>
      </c>
      <c r="Q10" s="43">
        <v>12</v>
      </c>
      <c r="R10" s="43">
        <v>25</v>
      </c>
      <c r="S10" s="43">
        <v>18</v>
      </c>
      <c r="T10" s="43">
        <v>18</v>
      </c>
      <c r="U10" s="43">
        <v>19</v>
      </c>
      <c r="V10" s="43">
        <v>20</v>
      </c>
      <c r="W10" s="43">
        <v>20</v>
      </c>
      <c r="X10" s="43">
        <v>19</v>
      </c>
      <c r="Y10" s="23"/>
      <c r="Z10" s="23"/>
    </row>
    <row r="11" spans="1:26" x14ac:dyDescent="0.2">
      <c r="A11" s="41" t="s">
        <v>5</v>
      </c>
      <c r="B11" s="42" t="s">
        <v>6</v>
      </c>
      <c r="C11" s="43" t="s">
        <v>6</v>
      </c>
      <c r="D11" s="43" t="s">
        <v>6</v>
      </c>
      <c r="E11" s="43" t="s">
        <v>6</v>
      </c>
      <c r="F11" s="43" t="s">
        <v>6</v>
      </c>
      <c r="G11" s="43" t="s">
        <v>6</v>
      </c>
      <c r="H11" s="43" t="s">
        <v>6</v>
      </c>
      <c r="I11" s="43" t="s">
        <v>6</v>
      </c>
      <c r="J11" s="43" t="s">
        <v>6</v>
      </c>
      <c r="K11" s="43" t="s">
        <v>6</v>
      </c>
      <c r="L11" s="43" t="s">
        <v>6</v>
      </c>
      <c r="M11" s="43" t="s">
        <v>6</v>
      </c>
      <c r="N11" s="43">
        <v>12</v>
      </c>
      <c r="O11" s="43">
        <v>11</v>
      </c>
      <c r="P11" s="43">
        <v>9</v>
      </c>
      <c r="Q11" s="43">
        <v>19</v>
      </c>
      <c r="R11" s="43">
        <v>13</v>
      </c>
      <c r="S11" s="43">
        <v>19</v>
      </c>
      <c r="T11" s="43">
        <v>20</v>
      </c>
      <c r="U11" s="43">
        <v>13</v>
      </c>
      <c r="V11" s="43">
        <v>12</v>
      </c>
      <c r="W11" s="43">
        <v>12</v>
      </c>
      <c r="X11" s="43">
        <v>13</v>
      </c>
      <c r="Y11" s="23"/>
      <c r="Z11" s="23"/>
    </row>
    <row r="12" spans="1:26" s="4" customFormat="1" x14ac:dyDescent="0.2">
      <c r="A12" s="44" t="s">
        <v>16</v>
      </c>
      <c r="B12" s="45">
        <v>5.8</v>
      </c>
      <c r="C12" s="46">
        <v>5.8</v>
      </c>
      <c r="D12" s="46">
        <v>6.1</v>
      </c>
      <c r="E12" s="46">
        <v>6.9</v>
      </c>
      <c r="F12" s="46">
        <v>6.5</v>
      </c>
      <c r="G12" s="46">
        <v>8.1</v>
      </c>
      <c r="H12" s="46">
        <v>9.4</v>
      </c>
      <c r="I12" s="46">
        <v>10.3</v>
      </c>
      <c r="J12" s="46">
        <v>9.9</v>
      </c>
      <c r="K12" s="46">
        <v>10.7</v>
      </c>
      <c r="L12" s="47">
        <v>9.7100000000000009</v>
      </c>
      <c r="M12" s="46">
        <v>9.6999999999999993</v>
      </c>
      <c r="N12" s="47">
        <v>8.125</v>
      </c>
      <c r="O12" s="47">
        <v>8.34375</v>
      </c>
      <c r="P12" s="47">
        <v>8.6875</v>
      </c>
      <c r="Q12" s="47">
        <v>9.7096774193548381</v>
      </c>
      <c r="R12" s="47">
        <v>7.4</v>
      </c>
      <c r="S12" s="47">
        <f t="shared" ref="S12:X12" si="0">S6/S9</f>
        <v>6.5675675675675675</v>
      </c>
      <c r="T12" s="47">
        <f t="shared" si="0"/>
        <v>6.2368421052631575</v>
      </c>
      <c r="U12" s="47">
        <f t="shared" si="0"/>
        <v>6.875</v>
      </c>
      <c r="V12" s="47">
        <f t="shared" si="0"/>
        <v>7.03125</v>
      </c>
      <c r="W12" s="47">
        <f t="shared" si="0"/>
        <v>6.9375</v>
      </c>
      <c r="X12" s="47">
        <f t="shared" si="0"/>
        <v>6.875</v>
      </c>
      <c r="Y12" s="27"/>
      <c r="Z12" s="27"/>
    </row>
    <row r="13" spans="1:26" x14ac:dyDescent="0.2">
      <c r="A13" s="88" t="s">
        <v>33</v>
      </c>
      <c r="B13" s="88"/>
      <c r="C13" s="88"/>
      <c r="D13" s="48"/>
      <c r="E13" s="48"/>
      <c r="F13" s="48"/>
      <c r="G13" s="48"/>
      <c r="H13" s="48"/>
    </row>
    <row r="14" spans="1:26" x14ac:dyDescent="0.2">
      <c r="A14" s="49" t="s">
        <v>25</v>
      </c>
      <c r="B14" s="50"/>
      <c r="C14" s="48"/>
      <c r="D14" s="48"/>
      <c r="E14" s="48"/>
      <c r="F14" s="48"/>
      <c r="G14" s="48"/>
      <c r="H14" s="48"/>
    </row>
    <row r="15" spans="1:26" ht="12.75" customHeight="1" x14ac:dyDescent="0.2">
      <c r="A15" s="90" t="s">
        <v>19</v>
      </c>
      <c r="B15" s="90"/>
      <c r="C15" s="90"/>
      <c r="D15" s="90"/>
      <c r="E15" s="90"/>
      <c r="F15" s="90"/>
      <c r="G15" s="90"/>
      <c r="H15" s="90"/>
    </row>
  </sheetData>
  <mergeCells count="3">
    <mergeCell ref="A13:C13"/>
    <mergeCell ref="A1:Q1"/>
    <mergeCell ref="A15:H15"/>
  </mergeCells>
  <pageMargins left="0.7" right="0.7" top="0.75" bottom="0.75" header="0.3" footer="0.3"/>
  <pageSetup paperSize="9" scale="86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tabColor theme="3" tint="0.39997558519241921"/>
    <pageSetUpPr fitToPage="1"/>
  </sheetPr>
  <dimension ref="A1:Y18"/>
  <sheetViews>
    <sheetView showGridLines="0" zoomScale="80" zoomScaleNormal="80" workbookViewId="0">
      <pane xSplit="3" ySplit="3" topLeftCell="D4" activePane="bottomRight" state="frozen"/>
      <selection pane="topRight" activeCell="D1" sqref="D1"/>
      <selection pane="bottomLeft" activeCell="A5" sqref="A5"/>
      <selection pane="bottomRight" sqref="A1:XFD1"/>
    </sheetView>
  </sheetViews>
  <sheetFormatPr baseColWidth="10" defaultColWidth="9.140625" defaultRowHeight="12.75" x14ac:dyDescent="0.2"/>
  <cols>
    <col min="1" max="1" width="19.5703125" style="1" customWidth="1"/>
    <col min="2" max="22" width="7" style="1" customWidth="1"/>
    <col min="23" max="23" width="7" style="6" customWidth="1"/>
    <col min="24" max="24" width="8.28515625" style="1" customWidth="1"/>
    <col min="25" max="256" width="11.42578125" style="1" customWidth="1"/>
    <col min="257" max="16384" width="9.140625" style="1"/>
  </cols>
  <sheetData>
    <row r="1" spans="1:25" ht="24.95" customHeight="1" x14ac:dyDescent="0.2">
      <c r="A1" s="89" t="s">
        <v>24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92"/>
      <c r="R1" s="92"/>
      <c r="S1" s="92"/>
      <c r="T1" s="92"/>
      <c r="U1" s="92"/>
      <c r="V1" s="92"/>
    </row>
    <row r="2" spans="1:25" ht="6.75" customHeight="1" x14ac:dyDescent="0.2">
      <c r="A2" s="11"/>
      <c r="B2" s="11"/>
      <c r="C2" s="11"/>
      <c r="D2" s="11"/>
      <c r="E2" s="11"/>
      <c r="F2" s="11"/>
      <c r="G2" s="2"/>
      <c r="H2" s="2"/>
      <c r="I2" s="2"/>
      <c r="J2" s="2"/>
      <c r="K2" s="2"/>
      <c r="L2" s="2"/>
      <c r="M2" s="2"/>
    </row>
    <row r="3" spans="1:25" x14ac:dyDescent="0.2">
      <c r="A3" s="32" t="s">
        <v>13</v>
      </c>
      <c r="B3" s="32">
        <v>1998</v>
      </c>
      <c r="C3" s="32">
        <v>1999</v>
      </c>
      <c r="D3" s="32">
        <v>2000</v>
      </c>
      <c r="E3" s="32">
        <v>2001</v>
      </c>
      <c r="F3" s="32">
        <v>2002</v>
      </c>
      <c r="G3" s="32">
        <v>2003</v>
      </c>
      <c r="H3" s="32">
        <v>2004</v>
      </c>
      <c r="I3" s="32">
        <v>2005</v>
      </c>
      <c r="J3" s="32">
        <v>2006</v>
      </c>
      <c r="K3" s="32">
        <v>2007</v>
      </c>
      <c r="L3" s="32">
        <v>2008</v>
      </c>
      <c r="M3" s="32">
        <v>2009</v>
      </c>
      <c r="N3" s="32">
        <v>2010</v>
      </c>
      <c r="O3" s="32">
        <v>2011</v>
      </c>
      <c r="P3" s="32">
        <v>2012</v>
      </c>
      <c r="Q3" s="32">
        <v>2013</v>
      </c>
      <c r="R3" s="32">
        <v>2014</v>
      </c>
      <c r="S3" s="32">
        <v>2015</v>
      </c>
      <c r="T3" s="32">
        <v>2016</v>
      </c>
      <c r="U3" s="32">
        <v>2017</v>
      </c>
      <c r="V3" s="32">
        <v>2018</v>
      </c>
      <c r="W3" s="51">
        <v>2019</v>
      </c>
      <c r="X3" s="51">
        <v>2020</v>
      </c>
    </row>
    <row r="4" spans="1:25" ht="14.25" customHeight="1" x14ac:dyDescent="0.2">
      <c r="A4" s="52" t="s">
        <v>0</v>
      </c>
      <c r="B4" s="48">
        <v>20</v>
      </c>
      <c r="C4" s="48">
        <v>15</v>
      </c>
      <c r="D4" s="48">
        <v>20</v>
      </c>
      <c r="E4" s="48">
        <v>25</v>
      </c>
      <c r="F4" s="48">
        <v>25</v>
      </c>
      <c r="G4" s="48">
        <v>22</v>
      </c>
      <c r="H4" s="48">
        <v>27</v>
      </c>
      <c r="I4" s="48">
        <v>27</v>
      </c>
      <c r="J4" s="48">
        <v>27</v>
      </c>
      <c r="K4" s="48">
        <v>29</v>
      </c>
      <c r="L4" s="48">
        <v>31</v>
      </c>
      <c r="M4" s="48">
        <v>29</v>
      </c>
      <c r="N4" s="48">
        <v>29</v>
      </c>
      <c r="O4" s="48">
        <v>29</v>
      </c>
      <c r="P4" s="48">
        <v>29</v>
      </c>
      <c r="Q4" s="48">
        <v>27</v>
      </c>
      <c r="R4" s="48">
        <v>27</v>
      </c>
      <c r="S4" s="48">
        <v>24</v>
      </c>
      <c r="T4" s="48">
        <v>22</v>
      </c>
      <c r="U4" s="48">
        <v>22</v>
      </c>
      <c r="V4" s="48">
        <v>22</v>
      </c>
      <c r="W4" s="53">
        <v>22</v>
      </c>
      <c r="X4" s="48">
        <v>22</v>
      </c>
      <c r="Y4" s="16"/>
    </row>
    <row r="5" spans="1:25" x14ac:dyDescent="0.2">
      <c r="A5" s="35" t="s">
        <v>2</v>
      </c>
      <c r="B5" s="54">
        <v>453</v>
      </c>
      <c r="C5" s="54">
        <v>354</v>
      </c>
      <c r="D5" s="54">
        <v>365</v>
      </c>
      <c r="E5" s="54">
        <v>337</v>
      </c>
      <c r="F5" s="54">
        <v>388</v>
      </c>
      <c r="G5" s="54">
        <v>366</v>
      </c>
      <c r="H5" s="54">
        <v>536</v>
      </c>
      <c r="I5" s="54">
        <v>452</v>
      </c>
      <c r="J5" s="54">
        <v>494</v>
      </c>
      <c r="K5" s="54">
        <v>469</v>
      </c>
      <c r="L5" s="54">
        <v>516</v>
      </c>
      <c r="M5" s="54">
        <v>520</v>
      </c>
      <c r="N5" s="54">
        <v>511</v>
      </c>
      <c r="O5" s="54">
        <v>388</v>
      </c>
      <c r="P5" s="54">
        <v>425</v>
      </c>
      <c r="Q5" s="54">
        <v>413</v>
      </c>
      <c r="R5" s="54">
        <v>405</v>
      </c>
      <c r="S5" s="54">
        <v>342</v>
      </c>
      <c r="T5" s="54">
        <v>263</v>
      </c>
      <c r="U5" s="54">
        <f>U6+U7</f>
        <v>214</v>
      </c>
      <c r="V5" s="54">
        <f>V6+V7</f>
        <v>228</v>
      </c>
      <c r="W5" s="55">
        <v>251</v>
      </c>
      <c r="X5" s="54">
        <v>250</v>
      </c>
      <c r="Y5" s="16"/>
    </row>
    <row r="6" spans="1:25" x14ac:dyDescent="0.2">
      <c r="A6" s="56" t="s">
        <v>4</v>
      </c>
      <c r="B6" s="43" t="s">
        <v>6</v>
      </c>
      <c r="C6" s="43" t="s">
        <v>6</v>
      </c>
      <c r="D6" s="43" t="s">
        <v>6</v>
      </c>
      <c r="E6" s="43" t="s">
        <v>6</v>
      </c>
      <c r="F6" s="43" t="s">
        <v>6</v>
      </c>
      <c r="G6" s="43" t="s">
        <v>6</v>
      </c>
      <c r="H6" s="43" t="s">
        <v>6</v>
      </c>
      <c r="I6" s="43" t="s">
        <v>6</v>
      </c>
      <c r="J6" s="43" t="s">
        <v>6</v>
      </c>
      <c r="K6" s="43" t="s">
        <v>6</v>
      </c>
      <c r="L6" s="43" t="s">
        <v>6</v>
      </c>
      <c r="M6" s="43" t="s">
        <v>6</v>
      </c>
      <c r="N6" s="43" t="s">
        <v>6</v>
      </c>
      <c r="O6" s="48">
        <v>240</v>
      </c>
      <c r="P6" s="48">
        <v>253</v>
      </c>
      <c r="Q6" s="48">
        <v>236</v>
      </c>
      <c r="R6" s="48">
        <v>223</v>
      </c>
      <c r="S6" s="48">
        <v>150</v>
      </c>
      <c r="T6" s="48">
        <v>143</v>
      </c>
      <c r="U6" s="48">
        <v>100</v>
      </c>
      <c r="V6" s="48">
        <v>119</v>
      </c>
      <c r="W6" s="53">
        <v>135</v>
      </c>
      <c r="X6" s="48">
        <v>129</v>
      </c>
      <c r="Y6" s="16"/>
    </row>
    <row r="7" spans="1:25" x14ac:dyDescent="0.2">
      <c r="A7" s="56" t="s">
        <v>5</v>
      </c>
      <c r="B7" s="43" t="s">
        <v>6</v>
      </c>
      <c r="C7" s="43" t="s">
        <v>6</v>
      </c>
      <c r="D7" s="43" t="s">
        <v>6</v>
      </c>
      <c r="E7" s="43" t="s">
        <v>6</v>
      </c>
      <c r="F7" s="43" t="s">
        <v>6</v>
      </c>
      <c r="G7" s="43" t="s">
        <v>6</v>
      </c>
      <c r="H7" s="43" t="s">
        <v>6</v>
      </c>
      <c r="I7" s="43" t="s">
        <v>6</v>
      </c>
      <c r="J7" s="43" t="s">
        <v>6</v>
      </c>
      <c r="K7" s="43" t="s">
        <v>6</v>
      </c>
      <c r="L7" s="43" t="s">
        <v>6</v>
      </c>
      <c r="M7" s="43" t="s">
        <v>6</v>
      </c>
      <c r="N7" s="43" t="s">
        <v>6</v>
      </c>
      <c r="O7" s="48">
        <v>148</v>
      </c>
      <c r="P7" s="48">
        <v>172</v>
      </c>
      <c r="Q7" s="48">
        <v>177</v>
      </c>
      <c r="R7" s="48">
        <v>182</v>
      </c>
      <c r="S7" s="48">
        <v>192</v>
      </c>
      <c r="T7" s="48">
        <v>120</v>
      </c>
      <c r="U7" s="48">
        <v>114</v>
      </c>
      <c r="V7" s="48">
        <v>109</v>
      </c>
      <c r="W7" s="53">
        <v>116</v>
      </c>
      <c r="X7" s="48">
        <v>121</v>
      </c>
      <c r="Y7" s="16"/>
    </row>
    <row r="8" spans="1:25" x14ac:dyDescent="0.2">
      <c r="A8" s="35" t="s">
        <v>3</v>
      </c>
      <c r="B8" s="40">
        <v>269</v>
      </c>
      <c r="C8" s="40">
        <v>205</v>
      </c>
      <c r="D8" s="40">
        <v>220</v>
      </c>
      <c r="E8" s="40">
        <v>190</v>
      </c>
      <c r="F8" s="40">
        <v>236</v>
      </c>
      <c r="G8" s="40">
        <v>210</v>
      </c>
      <c r="H8" s="40">
        <v>236</v>
      </c>
      <c r="I8" s="40">
        <v>278</v>
      </c>
      <c r="J8" s="40">
        <v>259</v>
      </c>
      <c r="K8" s="40">
        <v>281</v>
      </c>
      <c r="L8" s="40">
        <v>265</v>
      </c>
      <c r="M8" s="40">
        <v>264</v>
      </c>
      <c r="N8" s="40">
        <v>282</v>
      </c>
      <c r="O8" s="54">
        <v>208</v>
      </c>
      <c r="P8" s="54">
        <v>238</v>
      </c>
      <c r="Q8" s="54">
        <v>231</v>
      </c>
      <c r="R8" s="54">
        <v>236</v>
      </c>
      <c r="S8" s="54">
        <v>173</v>
      </c>
      <c r="T8" s="54">
        <v>171</v>
      </c>
      <c r="U8" s="54">
        <v>125</v>
      </c>
      <c r="V8" s="54">
        <f>V9+V10</f>
        <v>155</v>
      </c>
      <c r="W8" s="55">
        <v>162</v>
      </c>
      <c r="X8" s="54">
        <v>128</v>
      </c>
      <c r="Y8" s="16"/>
    </row>
    <row r="9" spans="1:25" x14ac:dyDescent="0.2">
      <c r="A9" s="56" t="s">
        <v>4</v>
      </c>
      <c r="B9" s="43" t="s">
        <v>6</v>
      </c>
      <c r="C9" s="43" t="s">
        <v>6</v>
      </c>
      <c r="D9" s="43" t="s">
        <v>6</v>
      </c>
      <c r="E9" s="43" t="s">
        <v>6</v>
      </c>
      <c r="F9" s="43" t="s">
        <v>6</v>
      </c>
      <c r="G9" s="43" t="s">
        <v>6</v>
      </c>
      <c r="H9" s="43" t="s">
        <v>6</v>
      </c>
      <c r="I9" s="43" t="s">
        <v>6</v>
      </c>
      <c r="J9" s="43" t="s">
        <v>6</v>
      </c>
      <c r="K9" s="43" t="s">
        <v>6</v>
      </c>
      <c r="L9" s="43" t="s">
        <v>6</v>
      </c>
      <c r="M9" s="43" t="s">
        <v>6</v>
      </c>
      <c r="N9" s="43" t="s">
        <v>6</v>
      </c>
      <c r="O9" s="48">
        <v>134</v>
      </c>
      <c r="P9" s="48">
        <v>148</v>
      </c>
      <c r="Q9" s="48">
        <v>133</v>
      </c>
      <c r="R9" s="48">
        <v>121</v>
      </c>
      <c r="S9" s="48">
        <v>79</v>
      </c>
      <c r="T9" s="48">
        <v>90</v>
      </c>
      <c r="U9" s="48">
        <v>54</v>
      </c>
      <c r="V9" s="48">
        <v>81</v>
      </c>
      <c r="W9" s="53">
        <v>84</v>
      </c>
      <c r="X9" s="48">
        <v>61</v>
      </c>
      <c r="Y9" s="16"/>
    </row>
    <row r="10" spans="1:25" x14ac:dyDescent="0.2">
      <c r="A10" s="56" t="s">
        <v>5</v>
      </c>
      <c r="B10" s="43" t="s">
        <v>6</v>
      </c>
      <c r="C10" s="43" t="s">
        <v>6</v>
      </c>
      <c r="D10" s="43" t="s">
        <v>6</v>
      </c>
      <c r="E10" s="43" t="s">
        <v>6</v>
      </c>
      <c r="F10" s="43" t="s">
        <v>6</v>
      </c>
      <c r="G10" s="43" t="s">
        <v>6</v>
      </c>
      <c r="H10" s="43" t="s">
        <v>6</v>
      </c>
      <c r="I10" s="43" t="s">
        <v>6</v>
      </c>
      <c r="J10" s="43" t="s">
        <v>6</v>
      </c>
      <c r="K10" s="43" t="s">
        <v>6</v>
      </c>
      <c r="L10" s="43" t="s">
        <v>6</v>
      </c>
      <c r="M10" s="43" t="s">
        <v>6</v>
      </c>
      <c r="N10" s="43" t="s">
        <v>6</v>
      </c>
      <c r="O10" s="48">
        <v>74</v>
      </c>
      <c r="P10" s="48">
        <v>90</v>
      </c>
      <c r="Q10" s="48">
        <v>98</v>
      </c>
      <c r="R10" s="48">
        <v>115</v>
      </c>
      <c r="S10" s="48">
        <v>94</v>
      </c>
      <c r="T10" s="48">
        <v>81</v>
      </c>
      <c r="U10" s="48">
        <v>71</v>
      </c>
      <c r="V10" s="48">
        <v>74</v>
      </c>
      <c r="W10" s="53">
        <v>78</v>
      </c>
      <c r="X10" s="48">
        <v>67</v>
      </c>
      <c r="Y10" s="16"/>
    </row>
    <row r="11" spans="1:25" x14ac:dyDescent="0.2">
      <c r="A11" s="35" t="s">
        <v>1</v>
      </c>
      <c r="B11" s="40">
        <v>20</v>
      </c>
      <c r="C11" s="40">
        <v>16</v>
      </c>
      <c r="D11" s="40">
        <v>20</v>
      </c>
      <c r="E11" s="40">
        <v>25</v>
      </c>
      <c r="F11" s="40">
        <v>25</v>
      </c>
      <c r="G11" s="40">
        <v>22</v>
      </c>
      <c r="H11" s="40">
        <v>27</v>
      </c>
      <c r="I11" s="40">
        <v>27</v>
      </c>
      <c r="J11" s="40">
        <v>27</v>
      </c>
      <c r="K11" s="40">
        <v>29</v>
      </c>
      <c r="L11" s="40">
        <v>31</v>
      </c>
      <c r="M11" s="40">
        <v>29</v>
      </c>
      <c r="N11" s="40">
        <v>29</v>
      </c>
      <c r="O11" s="54">
        <v>29</v>
      </c>
      <c r="P11" s="54">
        <v>26</v>
      </c>
      <c r="Q11" s="54">
        <v>26</v>
      </c>
      <c r="R11" s="54">
        <v>29</v>
      </c>
      <c r="S11" s="54">
        <v>24</v>
      </c>
      <c r="T11" s="54">
        <v>24</v>
      </c>
      <c r="U11" s="54">
        <f>U12+U13</f>
        <v>20</v>
      </c>
      <c r="V11" s="54">
        <f>V12+V13</f>
        <v>22</v>
      </c>
      <c r="W11" s="55">
        <v>22</v>
      </c>
      <c r="X11" s="54">
        <v>14</v>
      </c>
      <c r="Y11" s="16"/>
    </row>
    <row r="12" spans="1:25" x14ac:dyDescent="0.2">
      <c r="A12" s="56" t="s">
        <v>4</v>
      </c>
      <c r="B12" s="43" t="s">
        <v>6</v>
      </c>
      <c r="C12" s="43" t="s">
        <v>6</v>
      </c>
      <c r="D12" s="43" t="s">
        <v>6</v>
      </c>
      <c r="E12" s="43" t="s">
        <v>6</v>
      </c>
      <c r="F12" s="43" t="s">
        <v>6</v>
      </c>
      <c r="G12" s="43" t="s">
        <v>6</v>
      </c>
      <c r="H12" s="43" t="s">
        <v>6</v>
      </c>
      <c r="I12" s="43" t="s">
        <v>6</v>
      </c>
      <c r="J12" s="43" t="s">
        <v>6</v>
      </c>
      <c r="K12" s="43" t="s">
        <v>6</v>
      </c>
      <c r="L12" s="43" t="s">
        <v>6</v>
      </c>
      <c r="M12" s="43" t="s">
        <v>6</v>
      </c>
      <c r="N12" s="43" t="s">
        <v>6</v>
      </c>
      <c r="O12" s="48">
        <v>15</v>
      </c>
      <c r="P12" s="48">
        <v>12</v>
      </c>
      <c r="Q12" s="48">
        <v>17</v>
      </c>
      <c r="R12" s="48">
        <v>14</v>
      </c>
      <c r="S12" s="48">
        <v>10</v>
      </c>
      <c r="T12" s="48">
        <v>10</v>
      </c>
      <c r="U12" s="48">
        <v>5</v>
      </c>
      <c r="V12" s="48">
        <v>14</v>
      </c>
      <c r="W12" s="53">
        <v>11</v>
      </c>
      <c r="X12" s="48">
        <v>7</v>
      </c>
      <c r="Y12" s="16"/>
    </row>
    <row r="13" spans="1:25" x14ac:dyDescent="0.2">
      <c r="A13" s="56" t="s">
        <v>5</v>
      </c>
      <c r="B13" s="43" t="s">
        <v>6</v>
      </c>
      <c r="C13" s="43" t="s">
        <v>6</v>
      </c>
      <c r="D13" s="43" t="s">
        <v>6</v>
      </c>
      <c r="E13" s="43" t="s">
        <v>6</v>
      </c>
      <c r="F13" s="43" t="s">
        <v>6</v>
      </c>
      <c r="G13" s="43" t="s">
        <v>6</v>
      </c>
      <c r="H13" s="43" t="s">
        <v>6</v>
      </c>
      <c r="I13" s="43" t="s">
        <v>6</v>
      </c>
      <c r="J13" s="43" t="s">
        <v>6</v>
      </c>
      <c r="K13" s="43" t="s">
        <v>6</v>
      </c>
      <c r="L13" s="43" t="s">
        <v>6</v>
      </c>
      <c r="M13" s="43" t="s">
        <v>6</v>
      </c>
      <c r="N13" s="43" t="s">
        <v>6</v>
      </c>
      <c r="O13" s="48">
        <v>14</v>
      </c>
      <c r="P13" s="48">
        <v>14</v>
      </c>
      <c r="Q13" s="48">
        <v>9</v>
      </c>
      <c r="R13" s="48">
        <v>15</v>
      </c>
      <c r="S13" s="48">
        <v>14</v>
      </c>
      <c r="T13" s="48">
        <v>14</v>
      </c>
      <c r="U13" s="48">
        <v>15</v>
      </c>
      <c r="V13" s="48">
        <v>8</v>
      </c>
      <c r="W13" s="53">
        <v>11</v>
      </c>
      <c r="X13" s="48">
        <v>7</v>
      </c>
      <c r="Y13" s="16"/>
    </row>
    <row r="14" spans="1:25" ht="15" customHeight="1" x14ac:dyDescent="0.2">
      <c r="A14" s="44" t="s">
        <v>16</v>
      </c>
      <c r="B14" s="57">
        <v>13.45</v>
      </c>
      <c r="C14" s="58">
        <v>12.8</v>
      </c>
      <c r="D14" s="58">
        <v>11</v>
      </c>
      <c r="E14" s="58">
        <v>7.6</v>
      </c>
      <c r="F14" s="58">
        <v>9.4</v>
      </c>
      <c r="G14" s="58">
        <v>9.5</v>
      </c>
      <c r="H14" s="58">
        <v>8.6999999999999993</v>
      </c>
      <c r="I14" s="58">
        <v>10.3</v>
      </c>
      <c r="J14" s="58">
        <v>9.6</v>
      </c>
      <c r="K14" s="57">
        <v>9.6896551724137936</v>
      </c>
      <c r="L14" s="57">
        <v>8.5483870967741939</v>
      </c>
      <c r="M14" s="57">
        <v>9.1</v>
      </c>
      <c r="N14" s="57">
        <v>9.6999999999999993</v>
      </c>
      <c r="O14" s="57">
        <v>7.2</v>
      </c>
      <c r="P14" s="57">
        <v>9.1538461538461533</v>
      </c>
      <c r="Q14" s="57">
        <v>8.9</v>
      </c>
      <c r="R14" s="57">
        <f>R8/R11</f>
        <v>8.137931034482758</v>
      </c>
      <c r="S14" s="57">
        <f>S8/S11</f>
        <v>7.208333333333333</v>
      </c>
      <c r="T14" s="57">
        <v>7.125</v>
      </c>
      <c r="U14" s="57">
        <f>U8/U11</f>
        <v>6.25</v>
      </c>
      <c r="V14" s="57">
        <f>V8/V11</f>
        <v>7.0454545454545459</v>
      </c>
      <c r="W14" s="59">
        <f>W8/W11</f>
        <v>7.3636363636363633</v>
      </c>
      <c r="X14" s="59">
        <f>X8/X11</f>
        <v>9.1428571428571423</v>
      </c>
      <c r="Y14" s="16"/>
    </row>
    <row r="15" spans="1:25" x14ac:dyDescent="0.2">
      <c r="A15" s="91" t="s">
        <v>14</v>
      </c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</row>
    <row r="16" spans="1:25" ht="2.25" customHeight="1" x14ac:dyDescent="0.2">
      <c r="A16" s="88"/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</row>
    <row r="17" spans="1:16" x14ac:dyDescent="0.2">
      <c r="A17" s="49" t="s">
        <v>25</v>
      </c>
      <c r="B17" s="60"/>
      <c r="C17" s="61"/>
      <c r="D17" s="48"/>
      <c r="E17" s="48"/>
      <c r="F17" s="48"/>
      <c r="G17" s="48"/>
      <c r="H17" s="48"/>
      <c r="I17" s="48"/>
      <c r="J17" s="48"/>
      <c r="K17" s="48"/>
      <c r="L17" s="62"/>
      <c r="M17" s="48"/>
      <c r="N17" s="48"/>
      <c r="O17" s="48"/>
      <c r="P17" s="48"/>
    </row>
    <row r="18" spans="1:16" x14ac:dyDescent="0.2">
      <c r="A18" s="90" t="s">
        <v>19</v>
      </c>
      <c r="B18" s="90"/>
      <c r="C18" s="90"/>
      <c r="D18" s="90"/>
      <c r="E18" s="90"/>
      <c r="F18" s="90"/>
      <c r="G18" s="90"/>
      <c r="H18" s="90"/>
      <c r="I18" s="90"/>
      <c r="J18" s="48"/>
      <c r="K18" s="48"/>
      <c r="L18" s="48"/>
      <c r="M18" s="48"/>
      <c r="N18" s="48"/>
      <c r="O18" s="48"/>
      <c r="P18" s="48"/>
    </row>
  </sheetData>
  <mergeCells count="3">
    <mergeCell ref="A15:P16"/>
    <mergeCell ref="A18:I18"/>
    <mergeCell ref="A1:V1"/>
  </mergeCells>
  <pageMargins left="0.7" right="0.7" top="0.75" bottom="0.75" header="0.3" footer="0.3"/>
  <pageSetup paperSize="9" scale="86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tabColor theme="3" tint="0.39997558519241921"/>
    <pageSetUpPr fitToPage="1"/>
  </sheetPr>
  <dimension ref="A1:Y10"/>
  <sheetViews>
    <sheetView showGridLines="0" zoomScaleNormal="100" workbookViewId="0">
      <pane xSplit="3" ySplit="3" topLeftCell="D4" activePane="bottomRight" state="frozen"/>
      <selection pane="topRight" activeCell="D1" sqref="D1"/>
      <selection pane="bottomLeft" activeCell="A5" sqref="A5"/>
      <selection pane="bottomRight" activeCell="A2" sqref="A2"/>
    </sheetView>
  </sheetViews>
  <sheetFormatPr baseColWidth="10" defaultColWidth="9.140625" defaultRowHeight="12.75" x14ac:dyDescent="0.2"/>
  <cols>
    <col min="1" max="1" width="20.28515625" style="1" customWidth="1"/>
    <col min="2" max="22" width="7.140625" style="1" customWidth="1"/>
    <col min="23" max="23" width="7.140625" style="6" customWidth="1"/>
    <col min="24" max="24" width="8" style="1" customWidth="1"/>
    <col min="25" max="256" width="11.42578125" style="1" customWidth="1"/>
    <col min="257" max="16384" width="9.140625" style="1"/>
  </cols>
  <sheetData>
    <row r="1" spans="1:25" ht="24.95" customHeight="1" x14ac:dyDescent="0.2">
      <c r="A1" s="89" t="s">
        <v>31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</row>
    <row r="2" spans="1:25" ht="3.75" customHeight="1" x14ac:dyDescent="0.2">
      <c r="A2" s="13"/>
      <c r="B2" s="13"/>
      <c r="C2" s="13"/>
      <c r="D2" s="13"/>
      <c r="E2" s="13"/>
      <c r="F2" s="13"/>
      <c r="G2" s="14"/>
    </row>
    <row r="3" spans="1:25" x14ac:dyDescent="0.2">
      <c r="A3" s="58" t="s">
        <v>13</v>
      </c>
      <c r="B3" s="58">
        <v>1998</v>
      </c>
      <c r="C3" s="58">
        <v>1999</v>
      </c>
      <c r="D3" s="58">
        <v>2000</v>
      </c>
      <c r="E3" s="58">
        <v>2001</v>
      </c>
      <c r="F3" s="58">
        <v>2002</v>
      </c>
      <c r="G3" s="58">
        <v>2003</v>
      </c>
      <c r="H3" s="32">
        <v>2004</v>
      </c>
      <c r="I3" s="32">
        <v>2005</v>
      </c>
      <c r="J3" s="32">
        <v>2006</v>
      </c>
      <c r="K3" s="32">
        <v>2007</v>
      </c>
      <c r="L3" s="32">
        <v>2008</v>
      </c>
      <c r="M3" s="32">
        <v>2009</v>
      </c>
      <c r="N3" s="32">
        <v>2010</v>
      </c>
      <c r="O3" s="32">
        <v>2011</v>
      </c>
      <c r="P3" s="32">
        <v>2012</v>
      </c>
      <c r="Q3" s="51">
        <v>2013</v>
      </c>
      <c r="R3" s="51">
        <v>2014</v>
      </c>
      <c r="S3" s="51">
        <v>2015</v>
      </c>
      <c r="T3" s="51">
        <v>2016</v>
      </c>
      <c r="U3" s="51">
        <v>2017</v>
      </c>
      <c r="V3" s="51">
        <v>2018</v>
      </c>
      <c r="W3" s="51">
        <v>2019</v>
      </c>
      <c r="X3" s="51">
        <v>2020</v>
      </c>
    </row>
    <row r="4" spans="1:25" x14ac:dyDescent="0.2">
      <c r="A4" s="63" t="s">
        <v>0</v>
      </c>
      <c r="B4" s="48">
        <v>22</v>
      </c>
      <c r="C4" s="48">
        <v>25</v>
      </c>
      <c r="D4" s="48">
        <v>28</v>
      </c>
      <c r="E4" s="48">
        <v>28</v>
      </c>
      <c r="F4" s="48">
        <v>28</v>
      </c>
      <c r="G4" s="48">
        <v>32</v>
      </c>
      <c r="H4" s="48">
        <v>32</v>
      </c>
      <c r="I4" s="48">
        <v>32</v>
      </c>
      <c r="J4" s="48">
        <v>32</v>
      </c>
      <c r="K4" s="48">
        <v>29</v>
      </c>
      <c r="L4" s="48">
        <v>21</v>
      </c>
      <c r="M4" s="48">
        <v>18</v>
      </c>
      <c r="N4" s="48">
        <v>15</v>
      </c>
      <c r="O4" s="48">
        <v>14</v>
      </c>
      <c r="P4" s="48">
        <v>14</v>
      </c>
      <c r="Q4" s="48">
        <v>21</v>
      </c>
      <c r="R4" s="48">
        <v>25</v>
      </c>
      <c r="S4" s="48">
        <v>28</v>
      </c>
      <c r="T4" s="48">
        <v>30</v>
      </c>
      <c r="U4" s="48">
        <v>30</v>
      </c>
      <c r="V4" s="48">
        <v>30</v>
      </c>
      <c r="W4" s="53">
        <v>30</v>
      </c>
      <c r="X4" s="53">
        <v>32</v>
      </c>
      <c r="Y4" s="16"/>
    </row>
    <row r="5" spans="1:25" x14ac:dyDescent="0.2">
      <c r="A5" s="64" t="s">
        <v>2</v>
      </c>
      <c r="B5" s="48">
        <v>236</v>
      </c>
      <c r="C5" s="48">
        <v>222</v>
      </c>
      <c r="D5" s="48">
        <v>187</v>
      </c>
      <c r="E5" s="48">
        <v>188</v>
      </c>
      <c r="F5" s="48">
        <v>175</v>
      </c>
      <c r="G5" s="48">
        <v>190</v>
      </c>
      <c r="H5" s="48">
        <v>219</v>
      </c>
      <c r="I5" s="48">
        <v>228</v>
      </c>
      <c r="J5" s="48">
        <v>254</v>
      </c>
      <c r="K5" s="48">
        <v>225</v>
      </c>
      <c r="L5" s="48">
        <v>196</v>
      </c>
      <c r="M5" s="48">
        <v>185</v>
      </c>
      <c r="N5" s="48">
        <v>188</v>
      </c>
      <c r="O5" s="48">
        <v>180</v>
      </c>
      <c r="P5" s="48">
        <v>156</v>
      </c>
      <c r="Q5" s="48">
        <v>211</v>
      </c>
      <c r="R5" s="48">
        <v>203</v>
      </c>
      <c r="S5" s="48">
        <v>205</v>
      </c>
      <c r="T5" s="53">
        <v>217</v>
      </c>
      <c r="U5" s="53">
        <v>203</v>
      </c>
      <c r="V5" s="53">
        <v>195</v>
      </c>
      <c r="W5" s="53">
        <v>145</v>
      </c>
      <c r="X5" s="53">
        <v>161</v>
      </c>
      <c r="Y5" s="16"/>
    </row>
    <row r="6" spans="1:25" x14ac:dyDescent="0.2">
      <c r="A6" s="64" t="s">
        <v>3</v>
      </c>
      <c r="B6" s="43">
        <v>144</v>
      </c>
      <c r="C6" s="43">
        <v>129</v>
      </c>
      <c r="D6" s="43">
        <v>112</v>
      </c>
      <c r="E6" s="43">
        <v>112</v>
      </c>
      <c r="F6" s="43">
        <v>126</v>
      </c>
      <c r="G6" s="43">
        <v>127</v>
      </c>
      <c r="H6" s="43">
        <v>144</v>
      </c>
      <c r="I6" s="43">
        <v>128</v>
      </c>
      <c r="J6" s="43">
        <v>128</v>
      </c>
      <c r="K6" s="43">
        <v>127</v>
      </c>
      <c r="L6" s="43">
        <v>132</v>
      </c>
      <c r="M6" s="43">
        <v>126</v>
      </c>
      <c r="N6" s="43">
        <v>118</v>
      </c>
      <c r="O6" s="48">
        <v>114</v>
      </c>
      <c r="P6" s="48">
        <v>105</v>
      </c>
      <c r="Q6" s="48">
        <v>141</v>
      </c>
      <c r="R6" s="48">
        <v>132</v>
      </c>
      <c r="S6" s="48">
        <v>134</v>
      </c>
      <c r="T6" s="48">
        <v>145</v>
      </c>
      <c r="U6" s="48">
        <v>139</v>
      </c>
      <c r="V6" s="48">
        <v>140</v>
      </c>
      <c r="W6" s="53">
        <v>138</v>
      </c>
      <c r="X6" s="53">
        <v>106</v>
      </c>
      <c r="Y6" s="16"/>
    </row>
    <row r="7" spans="1:25" x14ac:dyDescent="0.2">
      <c r="A7" s="64" t="s">
        <v>1</v>
      </c>
      <c r="B7" s="43">
        <v>22</v>
      </c>
      <c r="C7" s="43">
        <v>25</v>
      </c>
      <c r="D7" s="43">
        <v>28</v>
      </c>
      <c r="E7" s="43">
        <v>28</v>
      </c>
      <c r="F7" s="43">
        <v>28</v>
      </c>
      <c r="G7" s="43">
        <v>30</v>
      </c>
      <c r="H7" s="43">
        <v>32</v>
      </c>
      <c r="I7" s="43">
        <v>32</v>
      </c>
      <c r="J7" s="43">
        <v>32</v>
      </c>
      <c r="K7" s="43">
        <v>29</v>
      </c>
      <c r="L7" s="43">
        <v>21</v>
      </c>
      <c r="M7" s="43">
        <v>16</v>
      </c>
      <c r="N7" s="43">
        <v>15</v>
      </c>
      <c r="O7" s="48">
        <v>14</v>
      </c>
      <c r="P7" s="48">
        <v>14</v>
      </c>
      <c r="Q7" s="48">
        <v>21</v>
      </c>
      <c r="R7" s="48">
        <v>25</v>
      </c>
      <c r="S7" s="48">
        <v>28</v>
      </c>
      <c r="T7" s="48">
        <v>32</v>
      </c>
      <c r="U7" s="48">
        <v>31</v>
      </c>
      <c r="V7" s="48">
        <v>30</v>
      </c>
      <c r="W7" s="53">
        <v>30</v>
      </c>
      <c r="X7" s="53">
        <v>34</v>
      </c>
      <c r="Y7" s="16"/>
    </row>
    <row r="8" spans="1:25" x14ac:dyDescent="0.2">
      <c r="A8" s="65" t="s">
        <v>16</v>
      </c>
      <c r="B8" s="66">
        <v>6.5454545454545459</v>
      </c>
      <c r="C8" s="66">
        <v>5.16</v>
      </c>
      <c r="D8" s="66">
        <v>4</v>
      </c>
      <c r="E8" s="66">
        <v>4</v>
      </c>
      <c r="F8" s="67">
        <v>4.5</v>
      </c>
      <c r="G8" s="66">
        <v>4.2333333333333334</v>
      </c>
      <c r="H8" s="67">
        <v>4.5</v>
      </c>
      <c r="I8" s="66">
        <v>4</v>
      </c>
      <c r="J8" s="66">
        <v>4</v>
      </c>
      <c r="K8" s="66">
        <v>4.3793103448275863</v>
      </c>
      <c r="L8" s="66">
        <v>6.2857142857142856</v>
      </c>
      <c r="M8" s="66">
        <v>7.9</v>
      </c>
      <c r="N8" s="66">
        <v>7.8666666666666663</v>
      </c>
      <c r="O8" s="66">
        <v>8.14</v>
      </c>
      <c r="P8" s="66">
        <v>7.5</v>
      </c>
      <c r="Q8" s="66">
        <v>6.71</v>
      </c>
      <c r="R8" s="66">
        <v>5.3</v>
      </c>
      <c r="S8" s="66">
        <v>4.8</v>
      </c>
      <c r="T8" s="66">
        <f>T6/T7</f>
        <v>4.53125</v>
      </c>
      <c r="U8" s="66">
        <f>U6/U7</f>
        <v>4.4838709677419351</v>
      </c>
      <c r="V8" s="66">
        <f>V6/V7</f>
        <v>4.666666666666667</v>
      </c>
      <c r="W8" s="68">
        <f>W6/W7</f>
        <v>4.5999999999999996</v>
      </c>
      <c r="X8" s="68">
        <f>X6/X7</f>
        <v>3.1176470588235294</v>
      </c>
      <c r="Y8" s="16"/>
    </row>
    <row r="9" spans="1:25" x14ac:dyDescent="0.2">
      <c r="A9" s="69" t="s">
        <v>7</v>
      </c>
    </row>
    <row r="10" spans="1:25" x14ac:dyDescent="0.2">
      <c r="A10" s="49" t="s">
        <v>25</v>
      </c>
    </row>
  </sheetData>
  <mergeCells count="1">
    <mergeCell ref="A1:Q1"/>
  </mergeCells>
  <pageMargins left="0.7" right="0.7" top="0.75" bottom="0.75" header="0.3" footer="0.3"/>
  <pageSetup paperSize="9" scale="76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tabColor theme="3" tint="0.39997558519241921"/>
  </sheetPr>
  <dimension ref="A1:Y32"/>
  <sheetViews>
    <sheetView showGridLines="0" workbookViewId="0">
      <pane xSplit="3" ySplit="3" topLeftCell="D4" activePane="bottomRight" state="frozen"/>
      <selection pane="topRight" activeCell="D1" sqref="D1"/>
      <selection pane="bottomLeft" activeCell="A5" sqref="A5"/>
      <selection pane="bottomRight" activeCell="A2" sqref="A2"/>
    </sheetView>
  </sheetViews>
  <sheetFormatPr baseColWidth="10" defaultColWidth="9.140625" defaultRowHeight="12.75" x14ac:dyDescent="0.2"/>
  <cols>
    <col min="1" max="1" width="18.42578125" style="1" customWidth="1"/>
    <col min="2" max="22" width="7.140625" style="1" customWidth="1"/>
    <col min="23" max="23" width="7.140625" style="6" customWidth="1"/>
    <col min="24" max="24" width="8.7109375" style="1" customWidth="1"/>
    <col min="25" max="256" width="11.42578125" style="1" customWidth="1"/>
    <col min="257" max="16384" width="9.140625" style="1"/>
  </cols>
  <sheetData>
    <row r="1" spans="1:24" ht="24.95" customHeight="1" x14ac:dyDescent="0.2">
      <c r="A1" s="70" t="s">
        <v>34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</row>
    <row r="2" spans="1:24" ht="3.75" customHeight="1" x14ac:dyDescent="0.2">
      <c r="A2" s="11"/>
      <c r="B2" s="11"/>
      <c r="C2" s="11"/>
      <c r="D2" s="11"/>
      <c r="E2" s="11"/>
      <c r="F2" s="11"/>
      <c r="G2" s="11"/>
    </row>
    <row r="3" spans="1:24" x14ac:dyDescent="0.2">
      <c r="A3" s="71" t="s">
        <v>13</v>
      </c>
      <c r="B3" s="32">
        <v>1998</v>
      </c>
      <c r="C3" s="32">
        <v>1999</v>
      </c>
      <c r="D3" s="32">
        <v>2000</v>
      </c>
      <c r="E3" s="32">
        <v>2001</v>
      </c>
      <c r="F3" s="32">
        <v>2002</v>
      </c>
      <c r="G3" s="32">
        <v>2003</v>
      </c>
      <c r="H3" s="32">
        <v>2004</v>
      </c>
      <c r="I3" s="32">
        <v>2005</v>
      </c>
      <c r="J3" s="32">
        <v>2006</v>
      </c>
      <c r="K3" s="32">
        <v>2007</v>
      </c>
      <c r="L3" s="32">
        <v>2008</v>
      </c>
      <c r="M3" s="32">
        <v>2009</v>
      </c>
      <c r="N3" s="32">
        <v>2010</v>
      </c>
      <c r="O3" s="32">
        <v>2011</v>
      </c>
      <c r="P3" s="32">
        <v>2012</v>
      </c>
      <c r="Q3" s="32">
        <v>2013</v>
      </c>
      <c r="R3" s="32">
        <v>2014</v>
      </c>
      <c r="S3" s="32">
        <v>2015</v>
      </c>
      <c r="T3" s="32">
        <v>2016</v>
      </c>
      <c r="U3" s="32">
        <v>2017</v>
      </c>
      <c r="V3" s="32">
        <v>2018</v>
      </c>
      <c r="W3" s="51">
        <v>2019</v>
      </c>
      <c r="X3" s="51">
        <v>2020</v>
      </c>
    </row>
    <row r="4" spans="1:24" ht="12" customHeight="1" x14ac:dyDescent="0.2">
      <c r="A4" s="72" t="s">
        <v>8</v>
      </c>
      <c r="B4" s="72"/>
      <c r="C4" s="72"/>
      <c r="D4" s="72"/>
      <c r="E4" s="72"/>
      <c r="F4" s="72"/>
      <c r="G4" s="72"/>
      <c r="H4" s="72"/>
      <c r="I4" s="72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</row>
    <row r="5" spans="1:24" ht="12" customHeight="1" x14ac:dyDescent="0.2">
      <c r="A5" s="74" t="s">
        <v>0</v>
      </c>
      <c r="B5" s="48">
        <v>15</v>
      </c>
      <c r="C5" s="48">
        <v>20</v>
      </c>
      <c r="D5" s="48">
        <v>20</v>
      </c>
      <c r="E5" s="48">
        <v>20</v>
      </c>
      <c r="F5" s="48">
        <v>25</v>
      </c>
      <c r="G5" s="48">
        <v>25</v>
      </c>
      <c r="H5" s="48">
        <v>50</v>
      </c>
      <c r="I5" s="48">
        <v>50</v>
      </c>
      <c r="J5" s="48">
        <v>50</v>
      </c>
      <c r="K5" s="48">
        <v>50</v>
      </c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</row>
    <row r="6" spans="1:24" ht="12" customHeight="1" x14ac:dyDescent="0.2">
      <c r="A6" s="74" t="s">
        <v>2</v>
      </c>
      <c r="B6" s="48">
        <v>157</v>
      </c>
      <c r="C6" s="48">
        <v>158</v>
      </c>
      <c r="D6" s="48">
        <v>152</v>
      </c>
      <c r="E6" s="48">
        <v>160</v>
      </c>
      <c r="F6" s="48">
        <v>172</v>
      </c>
      <c r="G6" s="48">
        <v>154</v>
      </c>
      <c r="H6" s="48">
        <v>185</v>
      </c>
      <c r="I6" s="48">
        <v>223</v>
      </c>
      <c r="J6" s="48">
        <v>264</v>
      </c>
      <c r="K6" s="48">
        <v>214</v>
      </c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</row>
    <row r="7" spans="1:24" ht="12" customHeight="1" x14ac:dyDescent="0.2">
      <c r="A7" s="74" t="s">
        <v>3</v>
      </c>
      <c r="B7" s="48">
        <v>122</v>
      </c>
      <c r="C7" s="48">
        <v>122</v>
      </c>
      <c r="D7" s="48">
        <v>118</v>
      </c>
      <c r="E7" s="48">
        <v>110</v>
      </c>
      <c r="F7" s="48">
        <v>133</v>
      </c>
      <c r="G7" s="48">
        <v>112</v>
      </c>
      <c r="H7" s="48">
        <v>128</v>
      </c>
      <c r="I7" s="48">
        <v>145</v>
      </c>
      <c r="J7" s="48">
        <v>189</v>
      </c>
      <c r="K7" s="48">
        <v>159</v>
      </c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</row>
    <row r="8" spans="1:24" ht="12" customHeight="1" x14ac:dyDescent="0.2">
      <c r="A8" s="74" t="s">
        <v>1</v>
      </c>
      <c r="B8" s="48">
        <v>15</v>
      </c>
      <c r="C8" s="48">
        <v>20</v>
      </c>
      <c r="D8" s="48">
        <v>18</v>
      </c>
      <c r="E8" s="48">
        <v>18</v>
      </c>
      <c r="F8" s="48">
        <v>25</v>
      </c>
      <c r="G8" s="48">
        <v>25</v>
      </c>
      <c r="H8" s="48">
        <v>34</v>
      </c>
      <c r="I8" s="48">
        <v>39</v>
      </c>
      <c r="J8" s="48">
        <v>50</v>
      </c>
      <c r="K8" s="48">
        <v>48</v>
      </c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</row>
    <row r="9" spans="1:24" ht="12" customHeight="1" x14ac:dyDescent="0.2">
      <c r="A9" s="76" t="s">
        <v>17</v>
      </c>
      <c r="B9" s="66">
        <v>8.1333333333333329</v>
      </c>
      <c r="C9" s="66">
        <v>6.1</v>
      </c>
      <c r="D9" s="66">
        <v>6.5555555555555554</v>
      </c>
      <c r="E9" s="66">
        <v>6.1111111111111107</v>
      </c>
      <c r="F9" s="66">
        <v>5.32</v>
      </c>
      <c r="G9" s="66">
        <v>4.4800000000000004</v>
      </c>
      <c r="H9" s="66">
        <v>3.7647058823529411</v>
      </c>
      <c r="I9" s="66">
        <v>3.7179487179487181</v>
      </c>
      <c r="J9" s="66">
        <v>3.78</v>
      </c>
      <c r="K9" s="66">
        <v>3.3125</v>
      </c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</row>
    <row r="10" spans="1:24" ht="12" customHeight="1" x14ac:dyDescent="0.2">
      <c r="A10" s="72" t="s">
        <v>9</v>
      </c>
      <c r="B10" s="72"/>
      <c r="C10" s="72"/>
      <c r="D10" s="72"/>
      <c r="E10" s="72"/>
      <c r="F10" s="72"/>
      <c r="G10" s="72"/>
      <c r="H10" s="48"/>
      <c r="I10" s="48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</row>
    <row r="11" spans="1:24" ht="12" customHeight="1" x14ac:dyDescent="0.2">
      <c r="A11" s="74" t="s">
        <v>0</v>
      </c>
      <c r="B11" s="75"/>
      <c r="C11" s="75"/>
      <c r="D11" s="75"/>
      <c r="E11" s="48">
        <v>10</v>
      </c>
      <c r="F11" s="48">
        <v>15</v>
      </c>
      <c r="G11" s="48">
        <v>20</v>
      </c>
      <c r="H11" s="48">
        <v>25</v>
      </c>
      <c r="I11" s="48">
        <v>25</v>
      </c>
      <c r="J11" s="48">
        <v>25</v>
      </c>
      <c r="K11" s="48">
        <v>25</v>
      </c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</row>
    <row r="12" spans="1:24" ht="12" customHeight="1" x14ac:dyDescent="0.2">
      <c r="A12" s="74" t="s">
        <v>2</v>
      </c>
      <c r="B12" s="75"/>
      <c r="C12" s="75"/>
      <c r="D12" s="75"/>
      <c r="E12" s="48">
        <v>76</v>
      </c>
      <c r="F12" s="48">
        <v>108</v>
      </c>
      <c r="G12" s="48">
        <v>121</v>
      </c>
      <c r="H12" s="48">
        <v>141</v>
      </c>
      <c r="I12" s="48">
        <v>130</v>
      </c>
      <c r="J12" s="48">
        <v>169</v>
      </c>
      <c r="K12" s="48">
        <v>139</v>
      </c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</row>
    <row r="13" spans="1:24" ht="12" customHeight="1" x14ac:dyDescent="0.2">
      <c r="A13" s="74" t="s">
        <v>3</v>
      </c>
      <c r="B13" s="75"/>
      <c r="C13" s="75"/>
      <c r="D13" s="75"/>
      <c r="E13" s="48">
        <v>46</v>
      </c>
      <c r="F13" s="48">
        <v>74</v>
      </c>
      <c r="G13" s="48">
        <v>72</v>
      </c>
      <c r="H13" s="48">
        <v>101</v>
      </c>
      <c r="I13" s="48">
        <v>81</v>
      </c>
      <c r="J13" s="48">
        <v>94</v>
      </c>
      <c r="K13" s="48">
        <v>91</v>
      </c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</row>
    <row r="14" spans="1:24" ht="12" customHeight="1" x14ac:dyDescent="0.2">
      <c r="A14" s="74" t="s">
        <v>1</v>
      </c>
      <c r="B14" s="75"/>
      <c r="C14" s="75"/>
      <c r="D14" s="75"/>
      <c r="E14" s="48">
        <v>7</v>
      </c>
      <c r="F14" s="48">
        <v>13</v>
      </c>
      <c r="G14" s="48">
        <v>18</v>
      </c>
      <c r="H14" s="48">
        <v>25</v>
      </c>
      <c r="I14" s="48">
        <v>18</v>
      </c>
      <c r="J14" s="48">
        <v>25</v>
      </c>
      <c r="K14" s="48">
        <v>25</v>
      </c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</row>
    <row r="15" spans="1:24" ht="12" customHeight="1" x14ac:dyDescent="0.2">
      <c r="A15" s="78" t="s">
        <v>17</v>
      </c>
      <c r="B15" s="79"/>
      <c r="C15" s="79"/>
      <c r="D15" s="79"/>
      <c r="E15" s="66">
        <v>6.5714285714285712</v>
      </c>
      <c r="F15" s="80">
        <v>5.6923076923076925</v>
      </c>
      <c r="G15" s="66">
        <v>4</v>
      </c>
      <c r="H15" s="66">
        <v>4.04</v>
      </c>
      <c r="I15" s="66">
        <v>4.5</v>
      </c>
      <c r="J15" s="66">
        <v>3.76</v>
      </c>
      <c r="K15" s="66">
        <v>3.64</v>
      </c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</row>
    <row r="16" spans="1:24" ht="12" customHeight="1" x14ac:dyDescent="0.2">
      <c r="A16" s="94" t="s">
        <v>10</v>
      </c>
      <c r="B16" s="95"/>
      <c r="C16" s="95"/>
      <c r="D16" s="95"/>
      <c r="E16" s="95"/>
      <c r="F16" s="95"/>
      <c r="G16" s="72"/>
      <c r="H16" s="72"/>
      <c r="I16" s="53"/>
      <c r="J16" s="53"/>
      <c r="K16" s="53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53"/>
      <c r="X16" s="53"/>
    </row>
    <row r="17" spans="1:25" ht="12" customHeight="1" x14ac:dyDescent="0.2">
      <c r="A17" s="35" t="s">
        <v>0</v>
      </c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48">
        <v>60</v>
      </c>
      <c r="M17" s="48">
        <v>45</v>
      </c>
      <c r="N17" s="48">
        <v>40</v>
      </c>
      <c r="O17" s="48">
        <v>40</v>
      </c>
      <c r="P17" s="48">
        <v>40</v>
      </c>
      <c r="Q17" s="48">
        <v>42</v>
      </c>
      <c r="R17" s="48">
        <v>40</v>
      </c>
      <c r="S17" s="48">
        <v>33</v>
      </c>
      <c r="T17" s="48">
        <v>35</v>
      </c>
      <c r="U17" s="48">
        <v>35</v>
      </c>
      <c r="V17" s="48">
        <v>35</v>
      </c>
      <c r="W17" s="53">
        <v>35</v>
      </c>
      <c r="X17" s="53">
        <v>40</v>
      </c>
      <c r="Y17" s="16"/>
    </row>
    <row r="18" spans="1:25" ht="12" customHeight="1" x14ac:dyDescent="0.2">
      <c r="A18" s="35" t="s">
        <v>2</v>
      </c>
      <c r="B18" s="75"/>
      <c r="C18" s="75"/>
      <c r="D18" s="75"/>
      <c r="E18" s="75"/>
      <c r="F18" s="75"/>
      <c r="G18" s="81"/>
      <c r="H18" s="81"/>
      <c r="I18" s="82"/>
      <c r="J18" s="75"/>
      <c r="K18" s="75"/>
      <c r="L18" s="48">
        <v>172</v>
      </c>
      <c r="M18" s="48">
        <v>169</v>
      </c>
      <c r="N18" s="48">
        <v>191</v>
      </c>
      <c r="O18" s="48">
        <v>162</v>
      </c>
      <c r="P18" s="48">
        <v>154</v>
      </c>
      <c r="Q18" s="48">
        <v>195</v>
      </c>
      <c r="R18" s="48">
        <v>200</v>
      </c>
      <c r="S18" s="48">
        <v>187</v>
      </c>
      <c r="T18" s="53">
        <v>164</v>
      </c>
      <c r="U18" s="53">
        <v>176</v>
      </c>
      <c r="V18" s="53">
        <v>166</v>
      </c>
      <c r="W18" s="53">
        <v>150</v>
      </c>
      <c r="X18" s="53">
        <v>144</v>
      </c>
      <c r="Y18" s="16"/>
    </row>
    <row r="19" spans="1:25" ht="12" customHeight="1" x14ac:dyDescent="0.2">
      <c r="A19" s="35" t="s">
        <v>3</v>
      </c>
      <c r="B19" s="75"/>
      <c r="C19" s="75"/>
      <c r="D19" s="75"/>
      <c r="E19" s="75"/>
      <c r="F19" s="75"/>
      <c r="G19" s="81"/>
      <c r="H19" s="81"/>
      <c r="I19" s="82"/>
      <c r="J19" s="75"/>
      <c r="K19" s="75"/>
      <c r="L19" s="48">
        <v>121</v>
      </c>
      <c r="M19" s="48">
        <v>125</v>
      </c>
      <c r="N19" s="48">
        <v>131</v>
      </c>
      <c r="O19" s="48">
        <v>111</v>
      </c>
      <c r="P19" s="48">
        <v>114</v>
      </c>
      <c r="Q19" s="48">
        <v>130</v>
      </c>
      <c r="R19" s="48">
        <v>135</v>
      </c>
      <c r="S19" s="48">
        <v>117</v>
      </c>
      <c r="T19" s="48">
        <v>110</v>
      </c>
      <c r="U19" s="48">
        <v>126</v>
      </c>
      <c r="V19" s="48">
        <v>116</v>
      </c>
      <c r="W19" s="53">
        <v>107</v>
      </c>
      <c r="X19" s="53">
        <v>100</v>
      </c>
      <c r="Y19" s="16"/>
    </row>
    <row r="20" spans="1:25" ht="12" customHeight="1" x14ac:dyDescent="0.2">
      <c r="A20" s="35" t="s">
        <v>1</v>
      </c>
      <c r="B20" s="75"/>
      <c r="C20" s="75"/>
      <c r="D20" s="75"/>
      <c r="E20" s="75"/>
      <c r="F20" s="75"/>
      <c r="G20" s="81"/>
      <c r="H20" s="81"/>
      <c r="I20" s="82"/>
      <c r="J20" s="75"/>
      <c r="K20" s="75"/>
      <c r="L20" s="48">
        <v>60</v>
      </c>
      <c r="M20" s="48">
        <v>45</v>
      </c>
      <c r="N20" s="48">
        <v>40</v>
      </c>
      <c r="O20" s="48">
        <v>40</v>
      </c>
      <c r="P20" s="48">
        <v>40</v>
      </c>
      <c r="Q20" s="33">
        <v>42</v>
      </c>
      <c r="R20" s="33">
        <v>40</v>
      </c>
      <c r="S20" s="33">
        <v>33</v>
      </c>
      <c r="T20" s="33">
        <v>38</v>
      </c>
      <c r="U20" s="33">
        <v>35</v>
      </c>
      <c r="V20" s="33">
        <v>38</v>
      </c>
      <c r="W20" s="83">
        <v>42</v>
      </c>
      <c r="X20" s="83">
        <v>40</v>
      </c>
      <c r="Y20" s="16"/>
    </row>
    <row r="21" spans="1:25" ht="12" customHeight="1" x14ac:dyDescent="0.2">
      <c r="A21" s="84" t="s">
        <v>17</v>
      </c>
      <c r="B21" s="79"/>
      <c r="C21" s="79"/>
      <c r="D21" s="79"/>
      <c r="E21" s="79"/>
      <c r="F21" s="79"/>
      <c r="G21" s="85"/>
      <c r="H21" s="85"/>
      <c r="I21" s="79"/>
      <c r="J21" s="79"/>
      <c r="K21" s="79"/>
      <c r="L21" s="66">
        <v>2.0166666666666666</v>
      </c>
      <c r="M21" s="66">
        <v>2.8</v>
      </c>
      <c r="N21" s="66">
        <v>3.2749999999999999</v>
      </c>
      <c r="O21" s="66">
        <v>2.78</v>
      </c>
      <c r="P21" s="66">
        <v>2.9</v>
      </c>
      <c r="Q21" s="66">
        <v>3.1</v>
      </c>
      <c r="R21" s="66">
        <v>3.4</v>
      </c>
      <c r="S21" s="66">
        <v>3.6</v>
      </c>
      <c r="T21" s="66">
        <f>T19/T20</f>
        <v>2.8947368421052633</v>
      </c>
      <c r="U21" s="66">
        <f>U19/U20</f>
        <v>3.6</v>
      </c>
      <c r="V21" s="66">
        <f>V19/V20</f>
        <v>3.0526315789473686</v>
      </c>
      <c r="W21" s="68">
        <f>W19/W20</f>
        <v>2.5476190476190474</v>
      </c>
      <c r="X21" s="68">
        <f>X19/X20</f>
        <v>2.5</v>
      </c>
      <c r="Y21" s="16"/>
    </row>
    <row r="22" spans="1:25" ht="12" customHeight="1" x14ac:dyDescent="0.2">
      <c r="A22" s="87" t="s">
        <v>7</v>
      </c>
      <c r="B22" s="33"/>
      <c r="C22" s="33"/>
      <c r="D22" s="33"/>
      <c r="E22" s="33"/>
      <c r="F22" s="33"/>
      <c r="G22" s="33"/>
      <c r="H22" s="48"/>
      <c r="I22" s="48"/>
      <c r="J22" s="48"/>
      <c r="K22" s="48"/>
      <c r="L22" s="48"/>
      <c r="M22" s="48"/>
      <c r="N22" s="48"/>
      <c r="O22" s="48"/>
      <c r="P22" s="48"/>
      <c r="Q22" s="48"/>
    </row>
    <row r="23" spans="1:25" ht="24" customHeight="1" x14ac:dyDescent="0.2">
      <c r="A23" s="93" t="s">
        <v>26</v>
      </c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</row>
    <row r="24" spans="1:25" ht="12" customHeight="1" x14ac:dyDescent="0.2">
      <c r="A24" s="49" t="s">
        <v>25</v>
      </c>
      <c r="B24" s="64"/>
      <c r="C24" s="56"/>
      <c r="D24" s="56"/>
      <c r="E24" s="56"/>
      <c r="F24" s="56"/>
      <c r="G24" s="56"/>
      <c r="H24" s="48"/>
      <c r="I24" s="48"/>
      <c r="J24" s="48"/>
      <c r="K24" s="48"/>
      <c r="L24" s="48"/>
      <c r="M24" s="48"/>
      <c r="N24" s="48"/>
      <c r="O24" s="48"/>
      <c r="P24" s="48"/>
      <c r="Q24" s="48"/>
    </row>
    <row r="28" spans="1:25" x14ac:dyDescent="0.2">
      <c r="B28" s="17"/>
    </row>
    <row r="29" spans="1:25" x14ac:dyDescent="0.2">
      <c r="B29" s="17"/>
    </row>
    <row r="32" spans="1:25" x14ac:dyDescent="0.2">
      <c r="B32" s="17"/>
    </row>
  </sheetData>
  <mergeCells count="2">
    <mergeCell ref="A23:Q23"/>
    <mergeCell ref="A16:F16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>
    <tabColor theme="3" tint="0.39997558519241921"/>
  </sheetPr>
  <dimension ref="A1:U31"/>
  <sheetViews>
    <sheetView showGridLines="0" workbookViewId="0">
      <selection activeCell="A2" sqref="A2"/>
    </sheetView>
  </sheetViews>
  <sheetFormatPr baseColWidth="10" defaultColWidth="9.140625" defaultRowHeight="12.75" x14ac:dyDescent="0.2"/>
  <cols>
    <col min="1" max="1" width="43.28515625" style="1" customWidth="1"/>
    <col min="2" max="9" width="7" style="1" customWidth="1"/>
    <col min="10" max="21" width="5.5703125" style="1" customWidth="1"/>
    <col min="22" max="256" width="11.42578125" style="1" customWidth="1"/>
    <col min="257" max="16384" width="9.140625" style="1"/>
  </cols>
  <sheetData>
    <row r="1" spans="1:8" s="30" customFormat="1" ht="26.25" customHeight="1" x14ac:dyDescent="0.2">
      <c r="A1" s="86" t="s">
        <v>27</v>
      </c>
    </row>
    <row r="2" spans="1:8" x14ac:dyDescent="0.2">
      <c r="A2" s="9"/>
      <c r="B2" s="9"/>
      <c r="C2" s="9"/>
      <c r="D2" s="9"/>
      <c r="E2" s="9"/>
      <c r="F2" s="9"/>
      <c r="G2" s="9"/>
      <c r="H2" s="9"/>
    </row>
    <row r="3" spans="1:8" x14ac:dyDescent="0.2">
      <c r="A3" s="9"/>
      <c r="B3" s="9"/>
      <c r="C3" s="9"/>
      <c r="D3" s="9"/>
      <c r="E3" s="9"/>
      <c r="F3" s="9"/>
      <c r="G3" s="9"/>
      <c r="H3" s="9"/>
    </row>
    <row r="4" spans="1:8" x14ac:dyDescent="0.2">
      <c r="A4" s="9"/>
      <c r="B4" s="9"/>
      <c r="C4" s="9"/>
      <c r="D4" s="9"/>
      <c r="E4" s="9"/>
      <c r="F4" s="9"/>
      <c r="G4" s="9"/>
      <c r="H4" s="9"/>
    </row>
    <row r="5" spans="1:8" x14ac:dyDescent="0.2">
      <c r="A5" s="9"/>
      <c r="B5" s="9"/>
      <c r="C5" s="9"/>
      <c r="D5" s="9"/>
      <c r="E5" s="9"/>
      <c r="F5" s="9"/>
      <c r="G5" s="9"/>
      <c r="H5" s="9"/>
    </row>
    <row r="6" spans="1:8" x14ac:dyDescent="0.2">
      <c r="A6" s="9"/>
      <c r="B6" s="9"/>
      <c r="C6" s="9"/>
      <c r="D6" s="9"/>
      <c r="E6" s="9"/>
      <c r="F6" s="9"/>
      <c r="G6" s="9"/>
      <c r="H6" s="9"/>
    </row>
    <row r="7" spans="1:8" x14ac:dyDescent="0.2">
      <c r="A7" s="5"/>
      <c r="B7" s="4"/>
    </row>
    <row r="18" spans="1:21" ht="7.5" customHeight="1" x14ac:dyDescent="0.2"/>
    <row r="19" spans="1:21" ht="12" customHeight="1" x14ac:dyDescent="0.2">
      <c r="A19" s="87" t="s">
        <v>18</v>
      </c>
      <c r="B19" s="48"/>
      <c r="C19" s="48"/>
      <c r="D19" s="48"/>
      <c r="E19" s="48"/>
      <c r="F19" s="48"/>
      <c r="G19" s="48"/>
    </row>
    <row r="20" spans="1:21" ht="36" customHeight="1" x14ac:dyDescent="0.2">
      <c r="A20" s="97" t="s">
        <v>28</v>
      </c>
      <c r="B20" s="97"/>
      <c r="C20" s="97"/>
      <c r="D20" s="97"/>
      <c r="E20" s="97"/>
      <c r="F20" s="97"/>
      <c r="G20" s="97"/>
      <c r="H20" s="18"/>
    </row>
    <row r="21" spans="1:21" ht="12" customHeight="1" x14ac:dyDescent="0.2">
      <c r="A21" s="49" t="s">
        <v>25</v>
      </c>
      <c r="B21" s="48"/>
      <c r="C21" s="48"/>
      <c r="D21" s="48"/>
      <c r="E21" s="48"/>
      <c r="F21" s="48"/>
      <c r="G21" s="48"/>
    </row>
    <row r="22" spans="1:21" x14ac:dyDescent="0.2">
      <c r="A22" s="5"/>
    </row>
    <row r="23" spans="1:21" x14ac:dyDescent="0.2">
      <c r="B23" s="96" t="s">
        <v>30</v>
      </c>
      <c r="C23" s="96"/>
      <c r="D23" s="96"/>
      <c r="E23" s="96"/>
    </row>
    <row r="25" spans="1:21" x14ac:dyDescent="0.2">
      <c r="A25" s="15"/>
      <c r="B25" s="8">
        <v>2001</v>
      </c>
      <c r="C25" s="8">
        <v>2002</v>
      </c>
      <c r="D25" s="8">
        <v>2003</v>
      </c>
      <c r="E25" s="8">
        <v>2004</v>
      </c>
      <c r="F25" s="8">
        <v>2005</v>
      </c>
      <c r="G25" s="8">
        <v>2006</v>
      </c>
      <c r="H25" s="15">
        <v>2007</v>
      </c>
      <c r="I25" s="15">
        <v>2008</v>
      </c>
      <c r="J25" s="15">
        <v>2009</v>
      </c>
      <c r="K25" s="15">
        <v>2010</v>
      </c>
      <c r="L25" s="15">
        <v>2011</v>
      </c>
      <c r="M25" s="15">
        <v>2012</v>
      </c>
      <c r="N25" s="15">
        <v>2013</v>
      </c>
      <c r="O25" s="15">
        <v>2014</v>
      </c>
      <c r="P25" s="15">
        <v>2015</v>
      </c>
      <c r="Q25" s="15">
        <v>2016</v>
      </c>
      <c r="R25" s="15">
        <v>2017</v>
      </c>
      <c r="S25" s="15">
        <v>2018</v>
      </c>
      <c r="T25" s="15">
        <v>2019</v>
      </c>
      <c r="U25" s="15">
        <v>2020</v>
      </c>
    </row>
    <row r="26" spans="1:21" x14ac:dyDescent="0.2">
      <c r="A26" s="10" t="s">
        <v>15</v>
      </c>
      <c r="B26" s="7">
        <v>6.9</v>
      </c>
      <c r="C26" s="7">
        <v>6.5</v>
      </c>
      <c r="D26" s="7">
        <v>8.1</v>
      </c>
      <c r="E26" s="10">
        <v>9.4</v>
      </c>
      <c r="F26" s="10">
        <v>10.3</v>
      </c>
      <c r="G26" s="10">
        <v>9.9</v>
      </c>
      <c r="H26" s="10">
        <v>10.7</v>
      </c>
      <c r="I26" s="10">
        <v>9.6999999999999993</v>
      </c>
      <c r="J26" s="10">
        <v>9.6999999999999993</v>
      </c>
      <c r="K26" s="10">
        <v>8.1</v>
      </c>
      <c r="L26" s="19">
        <v>8.3000000000000007</v>
      </c>
      <c r="M26" s="7">
        <v>8.6999999999999993</v>
      </c>
      <c r="N26" s="7">
        <v>9.6999999999999993</v>
      </c>
      <c r="O26" s="10">
        <v>7.4</v>
      </c>
      <c r="P26" s="10">
        <v>6.6</v>
      </c>
      <c r="Q26" s="19">
        <v>6.2</v>
      </c>
      <c r="R26" s="19">
        <v>6.875</v>
      </c>
      <c r="S26" s="19">
        <v>7.03125</v>
      </c>
      <c r="T26" s="19">
        <v>6.9375</v>
      </c>
      <c r="U26" s="19">
        <v>6.875</v>
      </c>
    </row>
    <row r="27" spans="1:21" x14ac:dyDescent="0.2">
      <c r="A27" s="10" t="s">
        <v>12</v>
      </c>
      <c r="B27" s="7">
        <v>7.6</v>
      </c>
      <c r="C27" s="7">
        <v>9.4</v>
      </c>
      <c r="D27" s="7">
        <v>9.6</v>
      </c>
      <c r="E27" s="10">
        <v>8.6999999999999993</v>
      </c>
      <c r="F27" s="10">
        <v>10.199999999999999</v>
      </c>
      <c r="G27" s="10">
        <v>9.6</v>
      </c>
      <c r="H27" s="7">
        <v>9.6999999999999993</v>
      </c>
      <c r="I27" s="10">
        <v>8.5</v>
      </c>
      <c r="J27" s="10">
        <v>9.1</v>
      </c>
      <c r="K27" s="10">
        <v>9.6999999999999993</v>
      </c>
      <c r="L27" s="7">
        <v>7.2</v>
      </c>
      <c r="M27" s="10">
        <v>9.1999999999999993</v>
      </c>
      <c r="N27" s="10">
        <v>8.9</v>
      </c>
      <c r="O27" s="10">
        <v>8.1</v>
      </c>
      <c r="P27" s="10">
        <v>7.2</v>
      </c>
      <c r="Q27" s="19">
        <v>7.125</v>
      </c>
      <c r="R27" s="19">
        <v>6.25</v>
      </c>
      <c r="S27" s="19">
        <v>7.0454545454545459</v>
      </c>
      <c r="T27" s="19">
        <v>7.3636363636363633</v>
      </c>
      <c r="U27" s="19">
        <v>9.1428571428571423</v>
      </c>
    </row>
    <row r="28" spans="1:21" x14ac:dyDescent="0.2">
      <c r="A28" s="10" t="s">
        <v>11</v>
      </c>
      <c r="B28" s="12">
        <v>4</v>
      </c>
      <c r="C28" s="19">
        <v>4.5</v>
      </c>
      <c r="D28" s="19">
        <v>4.2</v>
      </c>
      <c r="E28" s="19">
        <v>4.5</v>
      </c>
      <c r="F28" s="19">
        <v>4</v>
      </c>
      <c r="G28" s="19">
        <v>4</v>
      </c>
      <c r="H28" s="12">
        <v>4.4000000000000004</v>
      </c>
      <c r="I28" s="10">
        <v>6.3</v>
      </c>
      <c r="J28" s="7">
        <v>7.9</v>
      </c>
      <c r="K28" s="7">
        <v>7.9</v>
      </c>
      <c r="L28" s="7">
        <v>8.1</v>
      </c>
      <c r="M28" s="7">
        <v>7.5</v>
      </c>
      <c r="N28" s="7">
        <v>6.7</v>
      </c>
      <c r="O28" s="10">
        <v>5.3</v>
      </c>
      <c r="P28" s="10">
        <v>4.8</v>
      </c>
      <c r="Q28" s="19">
        <v>4.5</v>
      </c>
      <c r="R28" s="19">
        <v>4.4838709677419351</v>
      </c>
      <c r="S28" s="19">
        <v>4.666666666666667</v>
      </c>
      <c r="T28" s="19">
        <v>4.5999999999999996</v>
      </c>
      <c r="U28" s="19">
        <v>3.1176470588235294</v>
      </c>
    </row>
    <row r="29" spans="1:21" x14ac:dyDescent="0.2">
      <c r="A29" s="20" t="s">
        <v>20</v>
      </c>
      <c r="B29" s="7">
        <v>6.1</v>
      </c>
      <c r="C29" s="10">
        <v>5.3</v>
      </c>
      <c r="D29" s="10">
        <v>4.5</v>
      </c>
      <c r="E29" s="10">
        <v>3.8</v>
      </c>
      <c r="F29" s="10">
        <v>3.7</v>
      </c>
      <c r="G29" s="10">
        <v>3.8</v>
      </c>
      <c r="H29" s="7">
        <v>3.3</v>
      </c>
      <c r="I29" s="20"/>
      <c r="J29" s="20"/>
      <c r="K29" s="21"/>
      <c r="L29" s="21"/>
      <c r="M29" s="21"/>
      <c r="N29" s="21"/>
      <c r="O29" s="21"/>
      <c r="P29" s="21"/>
      <c r="Q29" s="29"/>
      <c r="R29" s="29"/>
      <c r="S29" s="29"/>
      <c r="T29" s="29"/>
      <c r="U29" s="29"/>
    </row>
    <row r="30" spans="1:21" x14ac:dyDescent="0.2">
      <c r="A30" s="20" t="s">
        <v>21</v>
      </c>
      <c r="B30" s="10">
        <v>6.6</v>
      </c>
      <c r="C30" s="10">
        <v>5.7</v>
      </c>
      <c r="D30" s="19">
        <v>4</v>
      </c>
      <c r="E30" s="19">
        <v>4</v>
      </c>
      <c r="F30" s="10">
        <v>4.5</v>
      </c>
      <c r="G30" s="10">
        <v>3.8</v>
      </c>
      <c r="H30" s="10">
        <v>3.6</v>
      </c>
      <c r="I30" s="20"/>
      <c r="J30" s="20"/>
      <c r="K30" s="21"/>
      <c r="L30" s="21"/>
      <c r="M30" s="21"/>
      <c r="N30" s="21"/>
      <c r="O30" s="21"/>
      <c r="P30" s="21"/>
      <c r="Q30" s="29"/>
      <c r="R30" s="29"/>
      <c r="S30" s="29"/>
      <c r="T30" s="29"/>
      <c r="U30" s="29"/>
    </row>
    <row r="31" spans="1:21" x14ac:dyDescent="0.2">
      <c r="A31" s="22" t="s">
        <v>29</v>
      </c>
      <c r="B31" s="20"/>
      <c r="C31" s="20"/>
      <c r="D31" s="20"/>
      <c r="E31" s="20"/>
      <c r="F31" s="20"/>
      <c r="G31" s="20"/>
      <c r="H31" s="20"/>
      <c r="I31" s="22">
        <v>2</v>
      </c>
      <c r="J31" s="7">
        <v>2.8</v>
      </c>
      <c r="K31" s="7">
        <v>3.3</v>
      </c>
      <c r="L31" s="7">
        <v>2.8</v>
      </c>
      <c r="M31" s="7">
        <v>2.9</v>
      </c>
      <c r="N31" s="7">
        <v>3.1</v>
      </c>
      <c r="O31" s="10">
        <v>3.4</v>
      </c>
      <c r="P31" s="10">
        <v>3.6</v>
      </c>
      <c r="Q31" s="19">
        <v>2.9</v>
      </c>
      <c r="R31" s="19">
        <v>3.6</v>
      </c>
      <c r="S31" s="19">
        <v>3.0526315789473686</v>
      </c>
      <c r="T31" s="19">
        <v>2.5476190476190474</v>
      </c>
      <c r="U31" s="19">
        <v>2.5</v>
      </c>
    </row>
  </sheetData>
  <mergeCells count="2">
    <mergeCell ref="B23:E23"/>
    <mergeCell ref="A20:G20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SOMMAIRE</vt:lpstr>
      <vt:lpstr>4.5-1 </vt:lpstr>
      <vt:lpstr>4.5-2</vt:lpstr>
      <vt:lpstr>4.5-3 </vt:lpstr>
      <vt:lpstr>4.5-4</vt:lpstr>
      <vt:lpstr>4.5-5</vt:lpstr>
    </vt:vector>
  </TitlesOfParts>
  <Company>SPM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SPM</dc:creator>
  <cp:lastModifiedBy>ROSOVSKY Maguelonne</cp:lastModifiedBy>
  <cp:lastPrinted>2014-07-02T14:29:57Z</cp:lastPrinted>
  <dcterms:created xsi:type="dcterms:W3CDTF">2008-03-14T10:49:42Z</dcterms:created>
  <dcterms:modified xsi:type="dcterms:W3CDTF">2021-09-28T12:43:29Z</dcterms:modified>
</cp:coreProperties>
</file>