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ublications DES réalisation\RAPPORT ANNUEL\rapportannuel 2020\4-SL-Séries longues\Séries longues FT4\"/>
    </mc:Choice>
  </mc:AlternateContent>
  <bookViews>
    <workbookView xWindow="0" yWindow="0" windowWidth="21600" windowHeight="9732" activeTab="2"/>
  </bookViews>
  <sheets>
    <sheet name="F F.8-1" sheetId="3" r:id="rId1"/>
    <sheet name="F 4.8-4" sheetId="1" r:id="rId2"/>
    <sheet name="F 4.8-5 par destination" sheetId="2" r:id="rId3"/>
  </sheets>
  <calcPr calcId="152511"/>
</workbook>
</file>

<file path=xl/calcChain.xml><?xml version="1.0" encoding="utf-8"?>
<calcChain xmlns="http://schemas.openxmlformats.org/spreadsheetml/2006/main">
  <c r="C42" i="3" l="1"/>
  <c r="C36" i="3" s="1"/>
  <c r="B42" i="3"/>
  <c r="B40" i="3" s="1"/>
  <c r="B38" i="3"/>
  <c r="B35" i="3"/>
  <c r="C35" i="3" l="1"/>
  <c r="C39" i="3"/>
  <c r="C38" i="3"/>
  <c r="B39" i="3"/>
  <c r="B36" i="3"/>
  <c r="C40" i="3"/>
</calcChain>
</file>

<file path=xl/sharedStrings.xml><?xml version="1.0" encoding="utf-8"?>
<sst xmlns="http://schemas.openxmlformats.org/spreadsheetml/2006/main" count="115" uniqueCount="71">
  <si>
    <t>Mise à disposition</t>
  </si>
  <si>
    <t>A</t>
  </si>
  <si>
    <t>B</t>
  </si>
  <si>
    <t>C</t>
  </si>
  <si>
    <t>Détachement</t>
  </si>
  <si>
    <t>Disponibilité</t>
  </si>
  <si>
    <t>Hors cadres</t>
  </si>
  <si>
    <t>(1) Résultats partiels : les résultats ne sont pas connus en  2009 et 2010 pour le ministère du Travail, des Relations sociales, de la Famille, de la Solidarité et de la Ville, Jeunesse et Sports, en 2011 pour le ministère du Travail, des Relations sociales, de la Famille, de la Solidarité et de la Ville ; en 2012 pour le ministère du Travail, des Relations sociales, de la Famille, de la Solidarité et de la Ville et pour la direction des services administratifs et financiers des services du Premier ministre (DSAF) ; en 2013 pour le ministère de la Culture et pour la direction des services administratifs et financiers des services du Premier ministre (DSAF).</t>
  </si>
  <si>
    <t>(2) En 2012 un ministère n'a pas pu donner la répartition par catégorie hiérarchique pour les détachements ; ils représentent 0,6 % du total des effectifs en détachement. En 2014 et 2015 un ministère n'as pas donné la ventilation par catégorie hiérarchique elle représente 1,5 % du détachement en 2015.</t>
  </si>
  <si>
    <t>Dans un corps</t>
  </si>
  <si>
    <t>Interne au ministère</t>
  </si>
  <si>
    <t>Dans le secteur privé</t>
  </si>
  <si>
    <t>Pour exercer les fonctions de membres du Gouvernement ou une fonction publique élective</t>
  </si>
  <si>
    <t>Autres cas</t>
  </si>
  <si>
    <t>Pour convenances personnelles</t>
  </si>
  <si>
    <t>De droit</t>
  </si>
  <si>
    <t>Pour études ou recherches</t>
  </si>
  <si>
    <t>D’office</t>
  </si>
  <si>
    <t>Pour créer ou reprendre une entreprise</t>
  </si>
  <si>
    <t>Administrations de l’État et leurs établissements publics</t>
  </si>
  <si>
    <t>Organismes contribuant à la mise en oeuvre d’une politique de l’État, des collectivités territoriales ou leurs établissements publics administratifs</t>
  </si>
  <si>
    <t>Collectivités territoriales et leurs établissements publics</t>
  </si>
  <si>
    <t>Organisations internationales intergouvernementales</t>
  </si>
  <si>
    <t>État étranger</t>
  </si>
  <si>
    <t>Organismes de la fonction publique hospitalière</t>
  </si>
  <si>
    <t>Auprès d'un groupement d'intérêt public</t>
  </si>
  <si>
    <t>Auprès d'un organisme international</t>
  </si>
  <si>
    <t>Auprès d'une collectivité territoriale ou d'un établissement public en relevant</t>
  </si>
  <si>
    <t>Auprès dune entreprise publique</t>
  </si>
  <si>
    <t>Sur emploi public ne conduisant pas à pension</t>
  </si>
  <si>
    <t>À l’étranger (y compris institutions européennes)</t>
  </si>
  <si>
    <t xml:space="preserve">(5) la répartition par catégorie hiérarchique est indisponible pour les personnels en PNA du ministère des Armées. </t>
  </si>
  <si>
    <t>Lecture : Au 31 décembre 2018, 25,5 % des fonctionnaires mis à disposition appartenaient à la catégorie A+.</t>
  </si>
  <si>
    <t>Sources : Enquêtes annuelles Transparence de l’emploi et mobilité statutaire, DGAFP – SDessi.</t>
  </si>
  <si>
    <t>Figure 4.8-4 : Répartition par catégorie hiérarchique des fonctionnaires civils en position de mobilité statutaire (en %)</t>
  </si>
  <si>
    <t>Figure 4.8-5 : Répartition des fonctionnaires en position de mobilité selon la destination ou le motif au 31 décembre (en %)</t>
  </si>
  <si>
    <t>Sources : Enquêtes annuelles Transparence de l’emploi et mobilité statutaire, DGAFP - SDessi.</t>
  </si>
  <si>
    <t>Champ : Fonctionnaires civils en position de mobilité gérés par les ministères hors établissements publics.</t>
  </si>
  <si>
    <t>(3) Pour les années 2009 et 2011, le calcul est hors Éducation nationale et Défense : répartition par catégorie non disponible.</t>
  </si>
  <si>
    <t>(4) À partir de  2013, les modalités de décompte des agents en PNA ont fait l'objet d'une refonte au ministère de l'Éducation nationale. Les statistiques sur les PNA ne sont donc pas comprarables entre 2012 et 2013.</t>
  </si>
  <si>
    <r>
      <t>2009</t>
    </r>
    <r>
      <rPr>
        <b/>
        <vertAlign val="superscript"/>
        <sz val="10"/>
        <rFont val="Arial"/>
        <family val="2"/>
      </rPr>
      <t>(1)</t>
    </r>
  </si>
  <si>
    <r>
      <t>2010</t>
    </r>
    <r>
      <rPr>
        <b/>
        <vertAlign val="superscript"/>
        <sz val="10"/>
        <rFont val="Arial"/>
        <family val="2"/>
      </rPr>
      <t>(1)</t>
    </r>
  </si>
  <si>
    <r>
      <t>2011</t>
    </r>
    <r>
      <rPr>
        <b/>
        <vertAlign val="superscript"/>
        <sz val="10"/>
        <rFont val="Arial"/>
        <family val="2"/>
      </rPr>
      <t>(1)</t>
    </r>
  </si>
  <si>
    <r>
      <t>2012</t>
    </r>
    <r>
      <rPr>
        <b/>
        <vertAlign val="superscript"/>
        <sz val="10"/>
        <rFont val="Arial"/>
        <family val="2"/>
      </rPr>
      <t>(1)</t>
    </r>
  </si>
  <si>
    <r>
      <t>2013</t>
    </r>
    <r>
      <rPr>
        <b/>
        <vertAlign val="superscript"/>
        <sz val="10"/>
        <rFont val="Arial"/>
        <family val="2"/>
      </rPr>
      <t>(1)</t>
    </r>
  </si>
  <si>
    <r>
      <t>2014</t>
    </r>
    <r>
      <rPr>
        <b/>
        <vertAlign val="superscript"/>
        <sz val="10"/>
        <rFont val="Arial"/>
        <family val="2"/>
      </rPr>
      <t>(1)</t>
    </r>
  </si>
  <si>
    <r>
      <t>A+</t>
    </r>
    <r>
      <rPr>
        <vertAlign val="superscript"/>
        <sz val="10"/>
        <rFont val="Arial"/>
        <family val="2"/>
      </rPr>
      <t xml:space="preserve"> </t>
    </r>
  </si>
  <si>
    <r>
      <t>Position normale d'activité</t>
    </r>
    <r>
      <rPr>
        <vertAlign val="superscript"/>
        <sz val="10"/>
        <rFont val="Arial"/>
        <family val="2"/>
      </rPr>
      <t>(3)(4)(5)</t>
    </r>
  </si>
  <si>
    <r>
      <t>Détachement</t>
    </r>
    <r>
      <rPr>
        <vertAlign val="superscript"/>
        <sz val="10"/>
        <rFont val="Arial"/>
        <family val="2"/>
      </rPr>
      <t>(2)</t>
    </r>
  </si>
  <si>
    <r>
      <t>Auprès d'une administration ou d'un établissement public de l'</t>
    </r>
    <r>
      <rPr>
        <sz val="10"/>
        <rFont val="Arial"/>
        <family val="2"/>
      </rPr>
      <t>État</t>
    </r>
  </si>
  <si>
    <r>
      <t>Figure 4.8-1 : Position statutaire</t>
    </r>
    <r>
      <rPr>
        <b/>
        <vertAlign val="superscript"/>
        <sz val="9"/>
        <rFont val="Arial"/>
        <family val="2"/>
      </rPr>
      <t>(1)</t>
    </r>
    <r>
      <rPr>
        <b/>
        <sz val="10"/>
        <rFont val="Arial"/>
        <family val="2"/>
      </rPr>
      <t xml:space="preserve"> des fonctionnaires civils au 31 décembre</t>
    </r>
  </si>
  <si>
    <t>(en %)</t>
  </si>
  <si>
    <t>Répartition des fonctionnaires civils selon leur position statutaire</t>
  </si>
  <si>
    <t>2017(*)</t>
  </si>
  <si>
    <t>Activité</t>
  </si>
  <si>
    <t>dont Mise à disposition (MAD)</t>
  </si>
  <si>
    <t>dont Position normale d’activité (PNA)</t>
  </si>
  <si>
    <t>Mobilités statutaires</t>
  </si>
  <si>
    <t>Ensemble des agents en dehors de leur administration d'origine</t>
  </si>
  <si>
    <t>Nombre de fonctionnaires en position de mobilité statutaire</t>
  </si>
  <si>
    <t>Champ : Fonctionnaires civils gérés par les ministères hors établissements publics.</t>
  </si>
  <si>
    <t>(1) Hors congé parental dont les données figurent dans la fiche thématique 8.3.</t>
  </si>
  <si>
    <t xml:space="preserve">     Hors éducation nationale, les fonctionnaires civils en PNA représentent 3,0% fin 2011, 2,8% fin 2021 et 3,8% fin 2013 pour un total d'agents affectés hors de leur administration d'origine de 9,9% fin 2011, 9,4% fin 2021 et 10,2% fin 2013</t>
  </si>
  <si>
    <t xml:space="preserve">(2) en 2013 les modalités de décompte des agents en PNA ont fait l'objet d'une refonte au ministère de l'éducation nationale qui modifie substantiellement l'estimation créant une rupture de série : </t>
  </si>
  <si>
    <t>2013 (2)</t>
  </si>
  <si>
    <t>Répartition des fonctionnaires civils en position de mobilité statutaire (résultats de l'enquête)</t>
  </si>
  <si>
    <t>Répartition des fonctionnaires civils en position de mobilité statutaire (résultats rétropôlés en neutralisant le changement de méthode de décompte des PNA à l'éducation nationale)</t>
  </si>
  <si>
    <t>2011 (3)</t>
  </si>
  <si>
    <t>2012 (3)</t>
  </si>
  <si>
    <t>(3) total des agents en position de PNA modifié pour 2011 et 2012 de manière à estimer la structure des modes de mobilité en neutralisant la modification de décompte de l'éducation nationale sur la PNA. La méthode à simplement consisté à considérer que toute l'évolution des personnes movibiles en 2013 vient de ce changement de décompte</t>
  </si>
  <si>
    <t xml:space="preserve">     La méthode à simplement consisté à considérer que toute l'évolution des personnes movibiles en 2013 vient de ce changement de décompte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</si>
</sst>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 #,##0.00\ [$€]_-;_-* &quot;-&quot;??\ [$€]_-;_-@_-"/>
    <numFmt numFmtId="166" formatCode="#,##0.0"/>
  </numFmts>
  <fonts count="14" x14ac:knownFonts="1">
    <font>
      <sz val="10"/>
      <name val="Arial"/>
      <family val="2"/>
    </font>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b/>
      <sz val="10"/>
      <name val="Arial"/>
      <family val="2"/>
    </font>
    <font>
      <i/>
      <sz val="10"/>
      <name val="Arial"/>
      <family val="2"/>
    </font>
    <font>
      <b/>
      <vertAlign val="superscript"/>
      <sz val="10"/>
      <name val="Arial"/>
      <family val="2"/>
    </font>
    <font>
      <vertAlign val="superscript"/>
      <sz val="10"/>
      <name val="Arial"/>
      <family val="2"/>
    </font>
    <font>
      <sz val="10"/>
      <name val="Arial"/>
    </font>
    <font>
      <sz val="10"/>
      <name val="MS Sans Serif"/>
      <family val="2"/>
    </font>
    <font>
      <b/>
      <vertAlign val="superscript"/>
      <sz val="9"/>
      <name val="Arial"/>
      <family val="2"/>
    </font>
    <font>
      <b/>
      <i/>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14">
    <xf numFmtId="0" fontId="0"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3" fontId="11" fillId="0" borderId="0" applyFont="0" applyFill="0" applyBorder="0" applyAlignment="0" applyProtection="0"/>
    <xf numFmtId="0" fontId="1" fillId="0" borderId="0"/>
    <xf numFmtId="0" fontId="11" fillId="0" borderId="0"/>
    <xf numFmtId="0" fontId="1" fillId="0" borderId="0"/>
    <xf numFmtId="9" fontId="1" fillId="0" borderId="0" applyFont="0" applyFill="0" applyBorder="0" applyAlignment="0" applyProtection="0"/>
    <xf numFmtId="0" fontId="1" fillId="0" borderId="0"/>
    <xf numFmtId="9" fontId="3" fillId="0" borderId="0" applyFont="0" applyFill="0" applyBorder="0" applyAlignment="0" applyProtection="0"/>
  </cellStyleXfs>
  <cellXfs count="120">
    <xf numFmtId="0" fontId="0" fillId="0" borderId="0" xfId="0"/>
    <xf numFmtId="9" fontId="0" fillId="3" borderId="0" xfId="5" applyNumberFormat="1" applyFont="1" applyFill="1"/>
    <xf numFmtId="164" fontId="5" fillId="3" borderId="5" xfId="4" applyNumberFormat="1" applyFont="1" applyFill="1" applyBorder="1"/>
    <xf numFmtId="0" fontId="6" fillId="3" borderId="5" xfId="0" applyFont="1" applyFill="1" applyBorder="1"/>
    <xf numFmtId="1" fontId="4" fillId="3" borderId="5" xfId="4" applyNumberFormat="1" applyFont="1" applyFill="1" applyBorder="1"/>
    <xf numFmtId="164" fontId="4" fillId="3" borderId="0" xfId="0" applyNumberFormat="1" applyFont="1" applyFill="1" applyAlignment="1">
      <alignment horizontal="left" wrapText="1"/>
    </xf>
    <xf numFmtId="164" fontId="0" fillId="3" borderId="5" xfId="4" applyNumberFormat="1" applyFont="1" applyFill="1" applyBorder="1"/>
    <xf numFmtId="164" fontId="4" fillId="3" borderId="6" xfId="4" applyNumberFormat="1" applyFont="1" applyFill="1" applyBorder="1"/>
    <xf numFmtId="0" fontId="4" fillId="3" borderId="0" xfId="0" applyFont="1" applyFill="1" applyAlignment="1">
      <alignment horizontal="left" wrapText="1"/>
    </xf>
    <xf numFmtId="0" fontId="5" fillId="3" borderId="0" xfId="4" applyFont="1" applyFill="1" applyAlignment="1">
      <alignment wrapText="1"/>
    </xf>
    <xf numFmtId="0" fontId="0" fillId="0" borderId="0" xfId="0" applyFont="1"/>
    <xf numFmtId="0" fontId="0" fillId="2" borderId="0"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164" fontId="0" fillId="2" borderId="0" xfId="0" applyNumberFormat="1" applyFont="1" applyFill="1" applyBorder="1" applyAlignment="1">
      <alignment horizontal="center"/>
    </xf>
    <xf numFmtId="164" fontId="0" fillId="2" borderId="4" xfId="0" applyNumberFormat="1" applyFont="1" applyFill="1" applyBorder="1" applyAlignment="1">
      <alignment horizontal="center"/>
    </xf>
    <xf numFmtId="0" fontId="0" fillId="0" borderId="0" xfId="0" applyFont="1" applyBorder="1"/>
    <xf numFmtId="164" fontId="0" fillId="0" borderId="0" xfId="0" applyNumberFormat="1" applyFont="1"/>
    <xf numFmtId="0" fontId="6" fillId="0" borderId="0" xfId="0" applyFont="1" applyBorder="1" applyAlignment="1">
      <alignment vertical="center" wrapText="1"/>
    </xf>
    <xf numFmtId="0" fontId="6" fillId="0" borderId="1" xfId="0" applyFont="1" applyBorder="1"/>
    <xf numFmtId="0" fontId="6"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0" fillId="0" borderId="2" xfId="0" applyFont="1" applyBorder="1" applyAlignment="1">
      <alignment horizontal="center"/>
    </xf>
    <xf numFmtId="164" fontId="0" fillId="0" borderId="2" xfId="0" applyNumberFormat="1" applyFont="1" applyFill="1" applyBorder="1" applyAlignment="1">
      <alignment horizontal="center"/>
    </xf>
    <xf numFmtId="164" fontId="0" fillId="2" borderId="2" xfId="0" applyNumberFormat="1" applyFont="1" applyFill="1" applyBorder="1" applyAlignment="1">
      <alignment horizontal="center"/>
    </xf>
    <xf numFmtId="0" fontId="0" fillId="0" borderId="3" xfId="0" applyFont="1" applyFill="1" applyBorder="1" applyAlignment="1">
      <alignment horizontal="center"/>
    </xf>
    <xf numFmtId="164" fontId="0" fillId="0" borderId="3" xfId="0" applyNumberFormat="1" applyFont="1" applyFill="1" applyBorder="1" applyAlignment="1">
      <alignment horizontal="center"/>
    </xf>
    <xf numFmtId="0" fontId="0" fillId="0" borderId="2" xfId="0" applyFont="1" applyFill="1" applyBorder="1" applyAlignment="1">
      <alignment horizontal="center"/>
    </xf>
    <xf numFmtId="164" fontId="0" fillId="0" borderId="0" xfId="0" applyNumberFormat="1" applyFont="1" applyBorder="1" applyAlignment="1">
      <alignment horizontal="center"/>
    </xf>
    <xf numFmtId="0" fontId="9" fillId="2" borderId="0" xfId="0" quotePrefix="1" applyFont="1" applyFill="1" applyBorder="1" applyAlignment="1">
      <alignment horizontal="center"/>
    </xf>
    <xf numFmtId="0" fontId="0" fillId="0" borderId="3" xfId="0" applyFont="1" applyBorder="1" applyAlignment="1">
      <alignment horizontal="center"/>
    </xf>
    <xf numFmtId="0" fontId="9" fillId="2" borderId="3" xfId="0" quotePrefix="1" applyFont="1" applyFill="1" applyBorder="1" applyAlignment="1">
      <alignment horizontal="center"/>
    </xf>
    <xf numFmtId="0" fontId="0" fillId="0" borderId="4" xfId="0" applyFont="1" applyBorder="1" applyAlignment="1">
      <alignment horizontal="center"/>
    </xf>
    <xf numFmtId="164" fontId="0" fillId="0" borderId="4" xfId="0" applyNumberFormat="1" applyFont="1" applyBorder="1" applyAlignment="1">
      <alignment horizontal="center"/>
    </xf>
    <xf numFmtId="164" fontId="0" fillId="0" borderId="4" xfId="0" applyNumberFormat="1" applyFont="1" applyFill="1" applyBorder="1" applyAlignment="1">
      <alignment horizontal="center"/>
    </xf>
    <xf numFmtId="0" fontId="7" fillId="0" borderId="0" xfId="0" applyFont="1" applyFill="1" applyBorder="1" applyAlignment="1">
      <alignment vertical="top" wrapText="1"/>
    </xf>
    <xf numFmtId="0" fontId="0" fillId="0" borderId="0" xfId="0" applyFont="1" applyAlignment="1">
      <alignment vertical="top" wrapText="1"/>
    </xf>
    <xf numFmtId="0" fontId="0" fillId="0" borderId="0" xfId="0" quotePrefix="1" applyFont="1" applyAlignment="1">
      <alignment vertical="top" wrapText="1"/>
    </xf>
    <xf numFmtId="0" fontId="0" fillId="3" borderId="0" xfId="0" applyFont="1" applyFill="1"/>
    <xf numFmtId="0" fontId="0" fillId="3" borderId="6" xfId="0" applyFont="1" applyFill="1" applyBorder="1"/>
    <xf numFmtId="166" fontId="0" fillId="3" borderId="5" xfId="0" applyNumberFormat="1" applyFont="1" applyFill="1" applyBorder="1"/>
    <xf numFmtId="164" fontId="0" fillId="3" borderId="5" xfId="4" applyNumberFormat="1" applyFont="1" applyFill="1" applyBorder="1" applyAlignment="1">
      <alignment wrapText="1"/>
    </xf>
    <xf numFmtId="164" fontId="0" fillId="3" borderId="5" xfId="2" applyNumberFormat="1" applyFont="1" applyFill="1" applyBorder="1"/>
    <xf numFmtId="164" fontId="0" fillId="3" borderId="5" xfId="2" applyNumberFormat="1" applyFont="1" applyFill="1" applyBorder="1" applyAlignment="1">
      <alignment wrapText="1"/>
    </xf>
    <xf numFmtId="0" fontId="0" fillId="3" borderId="5" xfId="0" applyFont="1" applyFill="1" applyBorder="1"/>
    <xf numFmtId="164" fontId="0" fillId="3" borderId="5" xfId="0" applyNumberFormat="1" applyFont="1" applyFill="1" applyBorder="1"/>
    <xf numFmtId="0" fontId="0" fillId="3" borderId="5" xfId="0" applyFont="1" applyFill="1" applyBorder="1" applyAlignment="1">
      <alignment wrapText="1"/>
    </xf>
    <xf numFmtId="0" fontId="5" fillId="3" borderId="0" xfId="4" applyFont="1" applyFill="1"/>
    <xf numFmtId="164" fontId="5" fillId="3" borderId="0" xfId="4" applyNumberFormat="1" applyFont="1" applyFill="1"/>
    <xf numFmtId="0" fontId="7" fillId="3" borderId="0" xfId="0" applyFont="1" applyFill="1" applyBorder="1" applyAlignment="1">
      <alignment horizontal="left" wrapText="1"/>
    </xf>
    <xf numFmtId="0" fontId="0" fillId="0" borderId="0" xfId="0" applyAlignment="1"/>
    <xf numFmtId="0" fontId="3" fillId="0" borderId="0" xfId="6" applyFont="1" applyAlignment="1">
      <alignment horizontal="left" vertical="center"/>
    </xf>
    <xf numFmtId="0" fontId="3" fillId="0" borderId="0" xfId="6" quotePrefix="1" applyFont="1" applyAlignment="1">
      <alignment horizontal="left" vertical="center"/>
    </xf>
    <xf numFmtId="0" fontId="7" fillId="0" borderId="0" xfId="6" applyFont="1" applyFill="1" applyBorder="1" applyAlignment="1">
      <alignment horizontal="left" vertical="center"/>
    </xf>
    <xf numFmtId="0" fontId="6" fillId="0" borderId="0" xfId="6" applyFont="1" applyBorder="1" applyAlignment="1">
      <alignment horizontal="left" vertical="top"/>
    </xf>
    <xf numFmtId="1" fontId="6" fillId="0" borderId="10" xfId="6" applyNumberFormat="1" applyFont="1" applyBorder="1" applyAlignment="1">
      <alignment horizontal="center" vertical="center"/>
    </xf>
    <xf numFmtId="0" fontId="6" fillId="0" borderId="5" xfId="6" applyFont="1" applyBorder="1" applyAlignment="1">
      <alignment horizontal="center" vertical="center"/>
    </xf>
    <xf numFmtId="0" fontId="6" fillId="0" borderId="5" xfId="6" applyFont="1" applyBorder="1" applyAlignment="1">
      <alignment vertical="center" wrapText="1"/>
    </xf>
    <xf numFmtId="164" fontId="6" fillId="0" borderId="11" xfId="6" applyNumberFormat="1" applyFont="1" applyBorder="1" applyAlignment="1">
      <alignment horizontal="right" vertical="center"/>
    </xf>
    <xf numFmtId="0" fontId="6" fillId="2" borderId="8" xfId="6" applyFont="1" applyFill="1" applyBorder="1" applyAlignment="1">
      <alignment horizontal="right" vertical="center"/>
    </xf>
    <xf numFmtId="164" fontId="3" fillId="0" borderId="12" xfId="6" applyNumberFormat="1" applyFont="1" applyBorder="1" applyAlignment="1">
      <alignment horizontal="right" vertical="center"/>
    </xf>
    <xf numFmtId="164" fontId="6" fillId="0" borderId="10" xfId="6" applyNumberFormat="1" applyFont="1" applyBorder="1" applyAlignment="1">
      <alignment horizontal="right" vertical="center"/>
    </xf>
    <xf numFmtId="164" fontId="6" fillId="0" borderId="5" xfId="6" applyNumberFormat="1" applyFont="1" applyBorder="1" applyAlignment="1">
      <alignment horizontal="right" vertical="center"/>
    </xf>
    <xf numFmtId="3" fontId="6" fillId="0" borderId="5" xfId="6" applyNumberFormat="1" applyFont="1" applyBorder="1" applyAlignment="1">
      <alignment horizontal="right" vertical="center"/>
    </xf>
    <xf numFmtId="0" fontId="3" fillId="0" borderId="8" xfId="6" applyFont="1" applyFill="1" applyBorder="1" applyAlignment="1">
      <alignment vertical="center"/>
    </xf>
    <xf numFmtId="0" fontId="3" fillId="0" borderId="8" xfId="6" applyFont="1" applyBorder="1" applyAlignment="1">
      <alignment vertical="center"/>
    </xf>
    <xf numFmtId="0" fontId="3" fillId="0" borderId="5" xfId="6" applyFont="1" applyBorder="1" applyAlignment="1">
      <alignment vertical="center"/>
    </xf>
    <xf numFmtId="164" fontId="3" fillId="0" borderId="7" xfId="6" applyNumberFormat="1" applyFont="1" applyBorder="1" applyAlignment="1">
      <alignment horizontal="right" vertical="center"/>
    </xf>
    <xf numFmtId="164" fontId="3" fillId="0" borderId="9" xfId="6" applyNumberFormat="1" applyFont="1" applyBorder="1" applyAlignment="1">
      <alignment horizontal="right" vertical="center"/>
    </xf>
    <xf numFmtId="0" fontId="3" fillId="0" borderId="8" xfId="6" applyFont="1" applyBorder="1"/>
    <xf numFmtId="0" fontId="3" fillId="0" borderId="3" xfId="6" applyFont="1" applyBorder="1"/>
    <xf numFmtId="0" fontId="3" fillId="0" borderId="11" xfId="6" applyFont="1" applyBorder="1"/>
    <xf numFmtId="164" fontId="3" fillId="0" borderId="0" xfId="6" applyNumberFormat="1" applyFont="1" applyBorder="1" applyAlignment="1">
      <alignment horizontal="right" vertical="center"/>
    </xf>
    <xf numFmtId="164" fontId="3" fillId="0" borderId="2" xfId="6" applyNumberFormat="1" applyFont="1" applyBorder="1" applyAlignment="1">
      <alignment horizontal="right" vertical="center"/>
    </xf>
    <xf numFmtId="164" fontId="3" fillId="0" borderId="13" xfId="6" applyNumberFormat="1" applyFont="1" applyBorder="1" applyAlignment="1">
      <alignment horizontal="right" vertical="center"/>
    </xf>
    <xf numFmtId="0" fontId="6" fillId="0" borderId="0" xfId="6" applyFont="1" applyBorder="1" applyAlignment="1">
      <alignment horizontal="left" vertical="top" wrapText="1"/>
    </xf>
    <xf numFmtId="0" fontId="3" fillId="0" borderId="0" xfId="6" applyFont="1" applyBorder="1" applyAlignment="1">
      <alignment horizontal="left" vertical="top" wrapText="1"/>
    </xf>
    <xf numFmtId="0" fontId="7" fillId="0" borderId="7" xfId="6" applyFont="1" applyBorder="1" applyAlignment="1">
      <alignment horizontal="right" vertical="center" indent="1"/>
    </xf>
    <xf numFmtId="0" fontId="7" fillId="0" borderId="9" xfId="6" applyFont="1" applyBorder="1" applyAlignment="1">
      <alignment horizontal="right" vertical="center" wrapText="1" indent="1"/>
    </xf>
    <xf numFmtId="0" fontId="3" fillId="0" borderId="7" xfId="6" applyFont="1" applyBorder="1" applyAlignment="1">
      <alignment horizontal="right" vertical="center" indent="1"/>
    </xf>
    <xf numFmtId="0" fontId="3" fillId="0" borderId="9" xfId="6" applyFont="1" applyBorder="1" applyAlignment="1">
      <alignment horizontal="right" vertical="center" indent="1"/>
    </xf>
    <xf numFmtId="164" fontId="7" fillId="0" borderId="7" xfId="6" applyNumberFormat="1" applyFont="1" applyBorder="1" applyAlignment="1">
      <alignment horizontal="right" vertical="center"/>
    </xf>
    <xf numFmtId="164" fontId="7" fillId="0" borderId="9" xfId="6" applyNumberFormat="1" applyFont="1" applyBorder="1" applyAlignment="1">
      <alignment horizontal="right" vertical="center"/>
    </xf>
    <xf numFmtId="0" fontId="3" fillId="3" borderId="0" xfId="6" applyFont="1" applyFill="1" applyBorder="1" applyAlignment="1">
      <alignment horizontal="left"/>
    </xf>
    <xf numFmtId="0" fontId="0" fillId="0" borderId="0" xfId="0" quotePrefix="1"/>
    <xf numFmtId="0" fontId="6" fillId="2" borderId="11" xfId="6" applyFont="1" applyFill="1" applyBorder="1" applyAlignment="1">
      <alignment horizontal="right" vertical="center"/>
    </xf>
    <xf numFmtId="0" fontId="0" fillId="0" borderId="0" xfId="6" quotePrefix="1" applyFont="1" applyAlignment="1"/>
    <xf numFmtId="3" fontId="6" fillId="0" borderId="10" xfId="6" applyNumberFormat="1" applyFont="1" applyBorder="1" applyAlignment="1">
      <alignment horizontal="right" vertical="center"/>
    </xf>
    <xf numFmtId="0" fontId="6" fillId="2" borderId="15" xfId="6" applyFont="1" applyFill="1" applyBorder="1" applyAlignment="1">
      <alignment horizontal="right" vertical="center"/>
    </xf>
    <xf numFmtId="164" fontId="7" fillId="0" borderId="12" xfId="6" applyNumberFormat="1" applyFont="1" applyBorder="1" applyAlignment="1">
      <alignment horizontal="right" vertical="center"/>
    </xf>
    <xf numFmtId="1" fontId="6" fillId="0" borderId="14" xfId="6" applyNumberFormat="1" applyFont="1" applyBorder="1" applyAlignment="1">
      <alignment horizontal="center" vertical="center"/>
    </xf>
    <xf numFmtId="164" fontId="7" fillId="0" borderId="13" xfId="6" applyNumberFormat="1" applyFont="1" applyBorder="1" applyAlignment="1">
      <alignment horizontal="right" vertical="center"/>
    </xf>
    <xf numFmtId="164" fontId="7" fillId="0" borderId="16" xfId="6" applyNumberFormat="1" applyFont="1" applyBorder="1" applyAlignment="1">
      <alignment horizontal="right" vertical="center"/>
    </xf>
    <xf numFmtId="0" fontId="0" fillId="0" borderId="0" xfId="0"/>
    <xf numFmtId="164" fontId="7" fillId="0" borderId="17" xfId="6" applyNumberFormat="1" applyFont="1" applyBorder="1" applyAlignment="1">
      <alignment horizontal="right" vertical="center"/>
    </xf>
    <xf numFmtId="0" fontId="3" fillId="0" borderId="15" xfId="6" applyFont="1" applyBorder="1"/>
    <xf numFmtId="164" fontId="3" fillId="0" borderId="16" xfId="6" applyNumberFormat="1" applyFont="1" applyBorder="1" applyAlignment="1">
      <alignment horizontal="right" vertical="center"/>
    </xf>
    <xf numFmtId="164" fontId="3" fillId="0" borderId="17" xfId="6" applyNumberFormat="1" applyFont="1" applyBorder="1" applyAlignment="1">
      <alignment horizontal="right" vertical="center"/>
    </xf>
    <xf numFmtId="164" fontId="6" fillId="0" borderId="14" xfId="6" applyNumberFormat="1" applyFont="1" applyBorder="1" applyAlignment="1">
      <alignment horizontal="right" vertical="center"/>
    </xf>
    <xf numFmtId="3" fontId="6" fillId="0" borderId="14" xfId="6" applyNumberFormat="1" applyFont="1" applyBorder="1" applyAlignment="1">
      <alignment horizontal="right" vertical="center"/>
    </xf>
    <xf numFmtId="3" fontId="13" fillId="4" borderId="5" xfId="6" applyNumberFormat="1" applyFont="1" applyFill="1" applyBorder="1" applyAlignment="1">
      <alignment horizontal="right" vertical="center"/>
    </xf>
    <xf numFmtId="1" fontId="6" fillId="0" borderId="5" xfId="6" applyNumberFormat="1" applyFont="1" applyBorder="1" applyAlignment="1">
      <alignment horizontal="center" vertical="center"/>
    </xf>
    <xf numFmtId="0" fontId="0" fillId="0" borderId="7" xfId="6" quotePrefix="1" applyFont="1" applyFill="1" applyBorder="1" applyAlignment="1">
      <alignment horizontal="left" vertical="center"/>
    </xf>
    <xf numFmtId="0" fontId="6" fillId="0" borderId="0" xfId="6" applyFont="1" applyBorder="1" applyAlignment="1">
      <alignment horizontal="left" vertical="top" wrapText="1"/>
    </xf>
    <xf numFmtId="0" fontId="0" fillId="0" borderId="0" xfId="0" applyFont="1" applyAlignment="1">
      <alignment horizontal="left" wrapText="1"/>
    </xf>
    <xf numFmtId="0" fontId="6" fillId="0" borderId="0" xfId="0" applyFont="1" applyBorder="1" applyAlignment="1">
      <alignment horizontal="left" vertical="center" wrapText="1"/>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0" fillId="0" borderId="0" xfId="0" applyFont="1" applyAlignment="1">
      <alignment horizontal="left"/>
    </xf>
    <xf numFmtId="0" fontId="7"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3" borderId="0" xfId="0" applyFont="1" applyFill="1" applyBorder="1" applyAlignment="1">
      <alignment horizontal="left" wrapText="1"/>
    </xf>
    <xf numFmtId="0" fontId="4" fillId="3" borderId="0" xfId="0" applyFont="1" applyFill="1" applyAlignment="1">
      <alignment horizontal="left" wrapText="1"/>
    </xf>
    <xf numFmtId="0" fontId="7" fillId="0" borderId="0" xfId="0" applyFont="1" applyFill="1" applyBorder="1" applyAlignment="1">
      <alignment horizontal="left" vertical="center"/>
    </xf>
    <xf numFmtId="0" fontId="0" fillId="3" borderId="0" xfId="0" applyFont="1" applyFill="1" applyBorder="1" applyAlignment="1">
      <alignment horizontal="left"/>
    </xf>
  </cellXfs>
  <cellStyles count="14">
    <cellStyle name="Euro" xfId="1"/>
    <cellStyle name="Milliers 2" xfId="7"/>
    <cellStyle name="Normal" xfId="0" builtinId="0"/>
    <cellStyle name="Normal 2" xfId="2"/>
    <cellStyle name="Normal 3" xfId="8"/>
    <cellStyle name="Normal 4" xfId="9"/>
    <cellStyle name="Normal 5" xfId="4"/>
    <cellStyle name="Normal 5 2" xfId="10"/>
    <cellStyle name="Normal 6" xfId="12"/>
    <cellStyle name="Normal 7" xfId="6"/>
    <cellStyle name="Pourcentage 2" xfId="3"/>
    <cellStyle name="Pourcentage 2 2" xfId="13"/>
    <cellStyle name="Pourcentage 3" xfId="5"/>
    <cellStyle name="Pourcentage 3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44"/>
  <sheetViews>
    <sheetView workbookViewId="0">
      <pane xSplit="1" ySplit="4" topLeftCell="B14" activePane="bottomRight" state="frozen"/>
      <selection pane="topRight" activeCell="B1" sqref="B1"/>
      <selection pane="bottomLeft" activeCell="A5" sqref="A5"/>
      <selection pane="bottomRight" activeCell="B42" sqref="B42"/>
    </sheetView>
  </sheetViews>
  <sheetFormatPr baseColWidth="10" defaultRowHeight="13.2" x14ac:dyDescent="0.25"/>
  <cols>
    <col min="1" max="1" width="36.77734375" customWidth="1"/>
    <col min="2" max="5" width="11.5546875" style="95"/>
  </cols>
  <sheetData>
    <row r="1" spans="1:12" x14ac:dyDescent="0.25">
      <c r="A1" s="105" t="s">
        <v>50</v>
      </c>
      <c r="B1" s="105"/>
      <c r="C1" s="105"/>
      <c r="D1" s="105"/>
      <c r="E1" s="105"/>
      <c r="F1" s="105"/>
      <c r="G1" s="105"/>
      <c r="H1" s="105"/>
      <c r="I1" s="105"/>
      <c r="J1" s="105"/>
      <c r="K1" s="105"/>
      <c r="L1" s="105"/>
    </row>
    <row r="2" spans="1:12" x14ac:dyDescent="0.25">
      <c r="A2" s="78" t="s">
        <v>51</v>
      </c>
      <c r="B2" s="77"/>
      <c r="C2" s="77"/>
      <c r="D2" s="77"/>
      <c r="E2" s="77"/>
      <c r="F2" s="77"/>
      <c r="G2" s="77"/>
      <c r="H2" s="77"/>
      <c r="I2" s="77"/>
      <c r="J2" s="77"/>
      <c r="K2" s="77"/>
      <c r="L2" s="77"/>
    </row>
    <row r="3" spans="1:12" x14ac:dyDescent="0.25">
      <c r="A3" s="56" t="s">
        <v>52</v>
      </c>
      <c r="B3" s="77"/>
      <c r="C3" s="77"/>
      <c r="D3" s="77"/>
      <c r="E3" s="77"/>
      <c r="F3" s="77"/>
      <c r="G3" s="77"/>
      <c r="H3" s="77"/>
      <c r="I3" s="77"/>
      <c r="J3" s="77"/>
      <c r="K3" s="77"/>
      <c r="L3" s="77"/>
    </row>
    <row r="4" spans="1:12" x14ac:dyDescent="0.25">
      <c r="A4" s="68"/>
      <c r="B4" s="57">
        <v>2011</v>
      </c>
      <c r="C4" s="57">
        <v>2012</v>
      </c>
      <c r="D4" s="57">
        <v>2013</v>
      </c>
      <c r="E4" s="57">
        <v>2014</v>
      </c>
      <c r="F4" s="57">
        <v>2015</v>
      </c>
      <c r="G4" s="57">
        <v>2016</v>
      </c>
      <c r="H4" s="58" t="s">
        <v>53</v>
      </c>
      <c r="I4" s="58">
        <v>2018</v>
      </c>
    </row>
    <row r="5" spans="1:12" x14ac:dyDescent="0.25">
      <c r="A5" s="67" t="s">
        <v>54</v>
      </c>
      <c r="B5" s="60"/>
      <c r="C5" s="60"/>
      <c r="D5" s="60"/>
      <c r="E5" s="60"/>
      <c r="F5" s="60">
        <v>94.6</v>
      </c>
      <c r="G5" s="60">
        <v>94.715787969095956</v>
      </c>
      <c r="H5" s="60">
        <v>94.587516215127323</v>
      </c>
      <c r="I5" s="60">
        <v>94.388321470656848</v>
      </c>
    </row>
    <row r="6" spans="1:12" x14ac:dyDescent="0.25">
      <c r="A6" s="79" t="s">
        <v>55</v>
      </c>
      <c r="B6" s="83"/>
      <c r="C6" s="83"/>
      <c r="D6" s="83"/>
      <c r="E6" s="83"/>
      <c r="F6" s="83">
        <v>0.3</v>
      </c>
      <c r="G6" s="83">
        <v>0.25575099697734288</v>
      </c>
      <c r="H6" s="83">
        <v>0.24673079277254215</v>
      </c>
      <c r="I6" s="83">
        <v>0.23137559452575959</v>
      </c>
    </row>
    <row r="7" spans="1:12" x14ac:dyDescent="0.25">
      <c r="A7" s="80" t="s">
        <v>56</v>
      </c>
      <c r="B7" s="84"/>
      <c r="C7" s="84"/>
      <c r="D7" s="84"/>
      <c r="E7" s="84"/>
      <c r="F7" s="84">
        <v>1.5</v>
      </c>
      <c r="G7" s="84">
        <v>1.4534173416548339</v>
      </c>
      <c r="H7" s="84">
        <v>1.5808322038706955</v>
      </c>
      <c r="I7" s="84">
        <v>1.5639784759926456</v>
      </c>
    </row>
    <row r="8" spans="1:12" x14ac:dyDescent="0.25">
      <c r="A8" s="66" t="s">
        <v>57</v>
      </c>
      <c r="B8" s="71"/>
      <c r="C8" s="71"/>
      <c r="D8" s="71"/>
      <c r="E8" s="71"/>
      <c r="F8" s="71"/>
      <c r="G8" s="71"/>
      <c r="H8" s="72"/>
      <c r="I8" s="71"/>
    </row>
    <row r="9" spans="1:12" x14ac:dyDescent="0.25">
      <c r="A9" s="81" t="s">
        <v>4</v>
      </c>
      <c r="B9" s="69"/>
      <c r="C9" s="69"/>
      <c r="D9" s="69"/>
      <c r="E9" s="69"/>
      <c r="F9" s="69">
        <v>3</v>
      </c>
      <c r="G9" s="69">
        <v>2.9123049487206081</v>
      </c>
      <c r="H9" s="74">
        <v>2.9026477040838685</v>
      </c>
      <c r="I9" s="69">
        <v>2.9761397384426287</v>
      </c>
    </row>
    <row r="10" spans="1:12" x14ac:dyDescent="0.25">
      <c r="A10" s="81" t="s">
        <v>5</v>
      </c>
      <c r="B10" s="69"/>
      <c r="C10" s="69"/>
      <c r="D10" s="69"/>
      <c r="E10" s="69"/>
      <c r="F10" s="69">
        <v>2.4</v>
      </c>
      <c r="G10" s="69">
        <v>2.3307835575058946</v>
      </c>
      <c r="H10" s="74">
        <v>2.4762860933721376</v>
      </c>
      <c r="I10" s="69">
        <v>2.6110283805976389</v>
      </c>
    </row>
    <row r="11" spans="1:12" x14ac:dyDescent="0.25">
      <c r="A11" s="82" t="s">
        <v>6</v>
      </c>
      <c r="B11" s="70"/>
      <c r="C11" s="70"/>
      <c r="D11" s="70"/>
      <c r="E11" s="70"/>
      <c r="F11" s="70">
        <v>0</v>
      </c>
      <c r="G11" s="70">
        <v>4.1123524677534495E-2</v>
      </c>
      <c r="H11" s="75">
        <v>3.3549987416676724E-2</v>
      </c>
      <c r="I11" s="70">
        <v>2.4510410302873525E-2</v>
      </c>
    </row>
    <row r="12" spans="1:12" ht="26.4" x14ac:dyDescent="0.25">
      <c r="A12" s="59" t="s">
        <v>58</v>
      </c>
      <c r="B12" s="63"/>
      <c r="C12" s="63"/>
      <c r="D12" s="63"/>
      <c r="E12" s="63"/>
      <c r="F12" s="63">
        <v>7.1</v>
      </c>
      <c r="G12" s="63">
        <v>6.9933803695362133</v>
      </c>
      <c r="H12" s="63">
        <v>7.2400467815159208</v>
      </c>
      <c r="I12" s="63">
        <v>7.4070325998615463</v>
      </c>
    </row>
    <row r="14" spans="1:12" x14ac:dyDescent="0.25">
      <c r="A14" s="56" t="s">
        <v>65</v>
      </c>
    </row>
    <row r="15" spans="1:12" x14ac:dyDescent="0.25">
      <c r="A15" s="68"/>
      <c r="B15" s="57">
        <v>2011</v>
      </c>
      <c r="C15" s="92">
        <v>2012</v>
      </c>
      <c r="D15" s="57" t="s">
        <v>64</v>
      </c>
      <c r="E15" s="57">
        <v>2014</v>
      </c>
      <c r="F15" s="57">
        <v>2015</v>
      </c>
      <c r="G15" s="57">
        <v>2016</v>
      </c>
      <c r="H15" s="58" t="s">
        <v>53</v>
      </c>
      <c r="I15" s="58">
        <v>2018</v>
      </c>
    </row>
    <row r="16" spans="1:12" x14ac:dyDescent="0.25">
      <c r="A16" s="67" t="s">
        <v>54</v>
      </c>
      <c r="B16" s="61"/>
      <c r="C16" s="90"/>
      <c r="D16" s="87"/>
      <c r="E16" s="61"/>
      <c r="F16" s="61"/>
      <c r="G16" s="61"/>
      <c r="H16" s="61"/>
      <c r="I16" s="61"/>
    </row>
    <row r="17" spans="1:12" x14ac:dyDescent="0.25">
      <c r="A17" s="79" t="s">
        <v>55</v>
      </c>
      <c r="B17" s="83">
        <v>2.9</v>
      </c>
      <c r="C17" s="94">
        <v>2.2999999999999998</v>
      </c>
      <c r="D17" s="91">
        <v>3.7</v>
      </c>
      <c r="E17" s="83">
        <v>3.6</v>
      </c>
      <c r="F17" s="83">
        <v>3.6</v>
      </c>
      <c r="G17" s="83">
        <v>3.6570439967975559</v>
      </c>
      <c r="H17" s="83">
        <v>3.4078618580539288</v>
      </c>
      <c r="I17" s="83">
        <v>3.1237285836987478</v>
      </c>
    </row>
    <row r="18" spans="1:12" x14ac:dyDescent="0.25">
      <c r="A18" s="80" t="s">
        <v>56</v>
      </c>
      <c r="B18" s="84">
        <v>46</v>
      </c>
      <c r="C18" s="96">
        <v>47.5</v>
      </c>
      <c r="D18" s="93">
        <v>20.100000000000001</v>
      </c>
      <c r="E18" s="84">
        <v>20.5</v>
      </c>
      <c r="F18" s="84">
        <v>20.6</v>
      </c>
      <c r="G18" s="84">
        <v>20.782758335097132</v>
      </c>
      <c r="H18" s="84">
        <v>21.834557863722821</v>
      </c>
      <c r="I18" s="84">
        <v>21.11477781293793</v>
      </c>
    </row>
    <row r="19" spans="1:12" x14ac:dyDescent="0.25">
      <c r="A19" s="66" t="s">
        <v>57</v>
      </c>
      <c r="B19" s="71"/>
      <c r="C19" s="97"/>
      <c r="D19" s="73"/>
      <c r="E19" s="71"/>
      <c r="F19" s="73"/>
      <c r="G19" s="71"/>
      <c r="H19" s="71"/>
      <c r="I19" s="73"/>
    </row>
    <row r="20" spans="1:12" x14ac:dyDescent="0.25">
      <c r="A20" s="81" t="s">
        <v>4</v>
      </c>
      <c r="B20" s="69">
        <v>31.2</v>
      </c>
      <c r="C20" s="98">
        <v>29.9</v>
      </c>
      <c r="D20" s="62">
        <v>44.9</v>
      </c>
      <c r="E20" s="69">
        <v>43.5</v>
      </c>
      <c r="F20" s="62">
        <v>42.1</v>
      </c>
      <c r="G20" s="69">
        <v>41.643737289149421</v>
      </c>
      <c r="H20" s="69">
        <v>40.091560064147984</v>
      </c>
      <c r="I20" s="62">
        <v>40.17991953347498</v>
      </c>
    </row>
    <row r="21" spans="1:12" x14ac:dyDescent="0.25">
      <c r="A21" s="81" t="s">
        <v>5</v>
      </c>
      <c r="B21" s="69">
        <v>19.5</v>
      </c>
      <c r="C21" s="98">
        <v>19.899999999999999</v>
      </c>
      <c r="D21" s="62">
        <v>30.9</v>
      </c>
      <c r="E21" s="69">
        <v>31.7</v>
      </c>
      <c r="F21" s="62">
        <v>33.200000000000003</v>
      </c>
      <c r="G21" s="69">
        <v>33.328425372928308</v>
      </c>
      <c r="H21" s="69">
        <v>34.202625592063555</v>
      </c>
      <c r="I21" s="62">
        <v>35.250666787215771</v>
      </c>
    </row>
    <row r="22" spans="1:12" x14ac:dyDescent="0.25">
      <c r="A22" s="82" t="s">
        <v>6</v>
      </c>
      <c r="B22" s="70">
        <v>0.4</v>
      </c>
      <c r="C22" s="99">
        <v>0.4</v>
      </c>
      <c r="D22" s="76">
        <v>0.5</v>
      </c>
      <c r="E22" s="70">
        <v>0.7</v>
      </c>
      <c r="F22" s="76">
        <v>0.7</v>
      </c>
      <c r="G22" s="70">
        <v>0.58803500602758885</v>
      </c>
      <c r="H22" s="70">
        <v>0.46339462201171078</v>
      </c>
      <c r="I22" s="76">
        <v>0.33090728267257358</v>
      </c>
    </row>
    <row r="23" spans="1:12" ht="26.4" x14ac:dyDescent="0.25">
      <c r="A23" s="59" t="s">
        <v>58</v>
      </c>
      <c r="B23" s="64">
        <v>100</v>
      </c>
      <c r="C23" s="100">
        <v>100</v>
      </c>
      <c r="D23" s="63">
        <v>100</v>
      </c>
      <c r="E23" s="64">
        <v>100</v>
      </c>
      <c r="F23" s="64">
        <v>100</v>
      </c>
      <c r="G23" s="64">
        <v>100</v>
      </c>
      <c r="H23" s="64">
        <v>100</v>
      </c>
      <c r="I23" s="64">
        <v>100</v>
      </c>
    </row>
    <row r="24" spans="1:12" ht="26.4" x14ac:dyDescent="0.25">
      <c r="A24" s="59" t="s">
        <v>59</v>
      </c>
      <c r="B24" s="65">
        <v>168332</v>
      </c>
      <c r="C24" s="101">
        <v>165678</v>
      </c>
      <c r="D24" s="89">
        <v>107079</v>
      </c>
      <c r="E24" s="65">
        <v>109872</v>
      </c>
      <c r="F24" s="65">
        <v>110397</v>
      </c>
      <c r="G24" s="65">
        <v>108667</v>
      </c>
      <c r="H24" s="65">
        <v>107252</v>
      </c>
      <c r="I24" s="65">
        <v>110605</v>
      </c>
    </row>
    <row r="26" spans="1:12" x14ac:dyDescent="0.25">
      <c r="A26" s="55" t="s">
        <v>36</v>
      </c>
      <c r="B26" s="55"/>
      <c r="C26" s="55"/>
      <c r="D26" s="55"/>
      <c r="E26" s="55"/>
      <c r="F26" s="55"/>
      <c r="G26" s="55"/>
      <c r="H26" s="55"/>
      <c r="I26" s="55"/>
      <c r="J26" s="55"/>
      <c r="K26" s="55"/>
      <c r="L26" s="55"/>
    </row>
    <row r="27" spans="1:12" x14ac:dyDescent="0.25">
      <c r="A27" s="85" t="s">
        <v>60</v>
      </c>
      <c r="B27" s="85"/>
      <c r="C27" s="85"/>
      <c r="D27" s="85"/>
      <c r="E27" s="85"/>
      <c r="F27" s="85"/>
      <c r="G27" s="85"/>
      <c r="H27" s="85"/>
      <c r="I27" s="85"/>
      <c r="J27" s="85"/>
      <c r="K27" s="85"/>
      <c r="L27" s="85"/>
    </row>
    <row r="28" spans="1:12" x14ac:dyDescent="0.25">
      <c r="A28" s="54" t="s">
        <v>61</v>
      </c>
      <c r="B28" s="53"/>
      <c r="C28" s="53"/>
      <c r="D28" s="53"/>
      <c r="E28" s="53"/>
      <c r="F28" s="53"/>
      <c r="G28" s="53"/>
      <c r="H28" s="53"/>
      <c r="I28" s="53"/>
      <c r="J28" s="53"/>
      <c r="K28" s="53"/>
      <c r="L28" s="53"/>
    </row>
    <row r="29" spans="1:12" x14ac:dyDescent="0.25">
      <c r="A29" s="88" t="s">
        <v>63</v>
      </c>
      <c r="B29" s="52"/>
      <c r="C29" s="52"/>
      <c r="D29" s="52"/>
      <c r="E29" s="52"/>
      <c r="F29" s="52"/>
      <c r="G29" s="52"/>
      <c r="H29" s="52"/>
      <c r="I29" s="52"/>
      <c r="J29" s="52"/>
      <c r="K29" s="52"/>
      <c r="L29" s="52"/>
    </row>
    <row r="30" spans="1:12" x14ac:dyDescent="0.25">
      <c r="A30" s="86" t="s">
        <v>62</v>
      </c>
    </row>
    <row r="32" spans="1:12" x14ac:dyDescent="0.25">
      <c r="A32" s="56" t="s">
        <v>66</v>
      </c>
    </row>
    <row r="33" spans="1:9" s="95" customFormat="1" x14ac:dyDescent="0.25">
      <c r="A33" s="68"/>
      <c r="B33" s="57" t="s">
        <v>67</v>
      </c>
      <c r="C33" s="103" t="s">
        <v>68</v>
      </c>
      <c r="D33" s="103" t="s">
        <v>64</v>
      </c>
      <c r="E33" s="57">
        <v>2014</v>
      </c>
      <c r="F33" s="57">
        <v>2015</v>
      </c>
      <c r="G33" s="57">
        <v>2016</v>
      </c>
      <c r="H33" s="58" t="s">
        <v>53</v>
      </c>
      <c r="I33" s="58">
        <v>2018</v>
      </c>
    </row>
    <row r="34" spans="1:9" s="95" customFormat="1" x14ac:dyDescent="0.25">
      <c r="A34" s="67" t="s">
        <v>54</v>
      </c>
      <c r="B34" s="61"/>
      <c r="C34" s="61"/>
      <c r="D34" s="61"/>
      <c r="E34" s="61"/>
      <c r="F34" s="61"/>
      <c r="G34" s="61"/>
      <c r="H34" s="61"/>
      <c r="I34" s="61"/>
    </row>
    <row r="35" spans="1:9" s="95" customFormat="1" x14ac:dyDescent="0.25">
      <c r="A35" s="79" t="s">
        <v>55</v>
      </c>
      <c r="B35" s="83">
        <f>100*(B$24*B17/100)/B$42</f>
        <v>4.4486417030428402</v>
      </c>
      <c r="C35" s="83">
        <f>100*(C$24*C17/100)/C$42</f>
        <v>3.5586753705208301</v>
      </c>
      <c r="D35" s="83">
        <v>3.7</v>
      </c>
      <c r="E35" s="83">
        <v>3.6</v>
      </c>
      <c r="F35" s="83">
        <v>3.6</v>
      </c>
      <c r="G35" s="83">
        <v>3.6570439967975559</v>
      </c>
      <c r="H35" s="83">
        <v>3.4078618580539288</v>
      </c>
      <c r="I35" s="83">
        <v>3.1237285836987478</v>
      </c>
    </row>
    <row r="36" spans="1:9" s="95" customFormat="1" x14ac:dyDescent="0.25">
      <c r="A36" s="80" t="s">
        <v>56</v>
      </c>
      <c r="B36" s="84">
        <f>100*(B$24*B18/100-($C$24-$D$24))/B$42</f>
        <v>17.163223460581595</v>
      </c>
      <c r="C36" s="84">
        <f>100*(C$24*C18/100-($C$24-$D$24))/C$42</f>
        <v>18.769366542459309</v>
      </c>
      <c r="D36" s="84">
        <v>20.100000000000001</v>
      </c>
      <c r="E36" s="84">
        <v>20.5</v>
      </c>
      <c r="F36" s="84">
        <v>20.6</v>
      </c>
      <c r="G36" s="84">
        <v>20.782758335097132</v>
      </c>
      <c r="H36" s="84">
        <v>21.834557863722821</v>
      </c>
      <c r="I36" s="84">
        <v>21.11477781293793</v>
      </c>
    </row>
    <row r="37" spans="1:9" s="95" customFormat="1" x14ac:dyDescent="0.25">
      <c r="A37" s="66" t="s">
        <v>57</v>
      </c>
      <c r="B37" s="71"/>
      <c r="C37" s="71"/>
      <c r="D37" s="71"/>
      <c r="E37" s="71"/>
      <c r="F37" s="73"/>
      <c r="G37" s="71"/>
      <c r="H37" s="71"/>
      <c r="I37" s="73"/>
    </row>
    <row r="38" spans="1:9" s="95" customFormat="1" x14ac:dyDescent="0.25">
      <c r="A38" s="81" t="s">
        <v>4</v>
      </c>
      <c r="B38" s="69">
        <f t="shared" ref="B38:C40" si="0">100*(B$24*B20/100)/B$42</f>
        <v>47.86124866721952</v>
      </c>
      <c r="C38" s="69">
        <f t="shared" si="0"/>
        <v>46.262779816770795</v>
      </c>
      <c r="D38" s="69">
        <v>44.9</v>
      </c>
      <c r="E38" s="69">
        <v>43.5</v>
      </c>
      <c r="F38" s="62">
        <v>42.1</v>
      </c>
      <c r="G38" s="69">
        <v>41.643737289149421</v>
      </c>
      <c r="H38" s="69">
        <v>40.091560064147984</v>
      </c>
      <c r="I38" s="62">
        <v>40.17991953347498</v>
      </c>
    </row>
    <row r="39" spans="1:9" s="95" customFormat="1" x14ac:dyDescent="0.25">
      <c r="A39" s="81" t="s">
        <v>5</v>
      </c>
      <c r="B39" s="69">
        <f t="shared" si="0"/>
        <v>29.913280417012203</v>
      </c>
      <c r="C39" s="69">
        <f t="shared" si="0"/>
        <v>30.790278205810662</v>
      </c>
      <c r="D39" s="69">
        <v>30.9</v>
      </c>
      <c r="E39" s="69">
        <v>31.7</v>
      </c>
      <c r="F39" s="62">
        <v>33.200000000000003</v>
      </c>
      <c r="G39" s="69">
        <v>33.328425372928308</v>
      </c>
      <c r="H39" s="69">
        <v>34.202625592063555</v>
      </c>
      <c r="I39" s="62">
        <v>35.250666787215771</v>
      </c>
    </row>
    <row r="40" spans="1:9" s="95" customFormat="1" x14ac:dyDescent="0.25">
      <c r="A40" s="82" t="s">
        <v>6</v>
      </c>
      <c r="B40" s="70">
        <f t="shared" si="0"/>
        <v>0.61360575214384006</v>
      </c>
      <c r="C40" s="70">
        <f t="shared" si="0"/>
        <v>0.61890006443840528</v>
      </c>
      <c r="D40" s="70">
        <v>0.5</v>
      </c>
      <c r="E40" s="70">
        <v>0.7</v>
      </c>
      <c r="F40" s="76">
        <v>0.7</v>
      </c>
      <c r="G40" s="70">
        <v>0.58803500602758885</v>
      </c>
      <c r="H40" s="70">
        <v>0.46339462201171078</v>
      </c>
      <c r="I40" s="76">
        <v>0.33090728267257358</v>
      </c>
    </row>
    <row r="41" spans="1:9" s="95" customFormat="1" ht="26.4" x14ac:dyDescent="0.25">
      <c r="A41" s="59" t="s">
        <v>58</v>
      </c>
      <c r="B41" s="64">
        <v>100</v>
      </c>
      <c r="C41" s="64">
        <v>100</v>
      </c>
      <c r="D41" s="64">
        <v>100</v>
      </c>
      <c r="E41" s="64">
        <v>100</v>
      </c>
      <c r="F41" s="64">
        <v>100</v>
      </c>
      <c r="G41" s="64">
        <v>100</v>
      </c>
      <c r="H41" s="64">
        <v>100</v>
      </c>
      <c r="I41" s="64">
        <v>100</v>
      </c>
    </row>
    <row r="42" spans="1:9" s="95" customFormat="1" ht="26.4" x14ac:dyDescent="0.25">
      <c r="A42" s="59" t="s">
        <v>59</v>
      </c>
      <c r="B42" s="102">
        <f>B24-(C24-D24)</f>
        <v>109733</v>
      </c>
      <c r="C42" s="102">
        <f>C24-(C24-D24)</f>
        <v>107079</v>
      </c>
      <c r="D42" s="65">
        <v>107079</v>
      </c>
      <c r="E42" s="65">
        <v>109872</v>
      </c>
      <c r="F42" s="65">
        <v>110397</v>
      </c>
      <c r="G42" s="65">
        <v>108667</v>
      </c>
      <c r="H42" s="65">
        <v>107252</v>
      </c>
      <c r="I42" s="65">
        <v>110605</v>
      </c>
    </row>
    <row r="43" spans="1:9" x14ac:dyDescent="0.25">
      <c r="A43" s="104" t="s">
        <v>69</v>
      </c>
    </row>
    <row r="44" spans="1:9" x14ac:dyDescent="0.25">
      <c r="A44" t="s">
        <v>70</v>
      </c>
    </row>
  </sheetData>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2:M33"/>
  <sheetViews>
    <sheetView zoomScale="115" zoomScaleNormal="115" workbookViewId="0">
      <pane xSplit="5" ySplit="4" topLeftCell="F5" activePane="bottomRight" state="frozen"/>
      <selection pane="topRight" activeCell="F1" sqref="F1"/>
      <selection pane="bottomLeft" activeCell="A5" sqref="A5"/>
      <selection pane="bottomRight" activeCell="G18" sqref="G18"/>
    </sheetView>
  </sheetViews>
  <sheetFormatPr baseColWidth="10" defaultColWidth="11.44140625" defaultRowHeight="13.2" x14ac:dyDescent="0.25"/>
  <cols>
    <col min="1" max="1" width="3" style="10" customWidth="1"/>
    <col min="2" max="2" width="19" style="10" customWidth="1"/>
    <col min="3" max="16384" width="11.44140625" style="10"/>
  </cols>
  <sheetData>
    <row r="2" spans="2:13" ht="29.25" customHeight="1" x14ac:dyDescent="0.25">
      <c r="B2" s="107" t="s">
        <v>34</v>
      </c>
      <c r="C2" s="107"/>
      <c r="D2" s="107"/>
      <c r="E2" s="107"/>
      <c r="F2" s="107"/>
      <c r="G2" s="18"/>
      <c r="H2" s="18"/>
      <c r="I2" s="18"/>
    </row>
    <row r="3" spans="2:13" ht="5.25" customHeight="1" thickBot="1" x14ac:dyDescent="0.3"/>
    <row r="4" spans="2:13" ht="15.6" x14ac:dyDescent="0.25">
      <c r="B4" s="19"/>
      <c r="C4" s="19"/>
      <c r="D4" s="20" t="s">
        <v>40</v>
      </c>
      <c r="E4" s="20" t="s">
        <v>41</v>
      </c>
      <c r="F4" s="20" t="s">
        <v>42</v>
      </c>
      <c r="G4" s="20" t="s">
        <v>43</v>
      </c>
      <c r="H4" s="20" t="s">
        <v>44</v>
      </c>
      <c r="I4" s="20" t="s">
        <v>45</v>
      </c>
      <c r="J4" s="20">
        <v>2015</v>
      </c>
      <c r="K4" s="20">
        <v>2016</v>
      </c>
      <c r="L4" s="20">
        <v>2017</v>
      </c>
      <c r="M4" s="20">
        <v>2018</v>
      </c>
    </row>
    <row r="5" spans="2:13" ht="15.6" x14ac:dyDescent="0.25">
      <c r="B5" s="112" t="s">
        <v>0</v>
      </c>
      <c r="C5" s="21" t="s">
        <v>46</v>
      </c>
      <c r="D5" s="11"/>
      <c r="E5" s="22">
        <v>21.5</v>
      </c>
      <c r="F5" s="11"/>
      <c r="G5" s="22">
        <v>25.9</v>
      </c>
      <c r="H5" s="22">
        <v>24.7</v>
      </c>
      <c r="I5" s="23">
        <v>27.105449398443028</v>
      </c>
      <c r="J5" s="23">
        <v>28.777524677296888</v>
      </c>
      <c r="K5" s="23">
        <v>26.057401812688823</v>
      </c>
      <c r="L5" s="23">
        <v>22.681258549931602</v>
      </c>
      <c r="M5" s="23">
        <v>25.528219971056437</v>
      </c>
    </row>
    <row r="6" spans="2:13" x14ac:dyDescent="0.25">
      <c r="B6" s="112"/>
      <c r="C6" s="21" t="s">
        <v>1</v>
      </c>
      <c r="D6" s="11"/>
      <c r="E6" s="22">
        <v>24.3</v>
      </c>
      <c r="F6" s="11"/>
      <c r="G6" s="22">
        <v>27.2</v>
      </c>
      <c r="H6" s="22">
        <v>26.2</v>
      </c>
      <c r="I6" s="23">
        <v>28.308563340410476</v>
      </c>
      <c r="J6" s="23">
        <v>28.271323715515063</v>
      </c>
      <c r="K6" s="23">
        <v>31.092648539778452</v>
      </c>
      <c r="L6" s="23">
        <v>35.458276333789328</v>
      </c>
      <c r="M6" s="23">
        <v>37.366136034732271</v>
      </c>
    </row>
    <row r="7" spans="2:13" x14ac:dyDescent="0.25">
      <c r="B7" s="112"/>
      <c r="C7" s="21" t="s">
        <v>2</v>
      </c>
      <c r="D7" s="11"/>
      <c r="E7" s="22">
        <v>30.2</v>
      </c>
      <c r="F7" s="11"/>
      <c r="G7" s="22">
        <v>22.9</v>
      </c>
      <c r="H7" s="23">
        <v>25</v>
      </c>
      <c r="I7" s="23">
        <v>23.826374144845484</v>
      </c>
      <c r="J7" s="23">
        <v>21.640091116173121</v>
      </c>
      <c r="K7" s="23">
        <v>23.66565961732125</v>
      </c>
      <c r="L7" s="23">
        <v>23.611491108071135</v>
      </c>
      <c r="M7" s="23">
        <v>19.971056439942114</v>
      </c>
    </row>
    <row r="8" spans="2:13" x14ac:dyDescent="0.25">
      <c r="B8" s="113"/>
      <c r="C8" s="24" t="s">
        <v>3</v>
      </c>
      <c r="D8" s="12"/>
      <c r="E8" s="25">
        <v>24</v>
      </c>
      <c r="F8" s="26"/>
      <c r="G8" s="25">
        <v>24</v>
      </c>
      <c r="H8" s="25">
        <v>24.1</v>
      </c>
      <c r="I8" s="25">
        <v>20.759613116301015</v>
      </c>
      <c r="J8" s="25">
        <v>21.311060491014931</v>
      </c>
      <c r="K8" s="25">
        <v>19.184290030211482</v>
      </c>
      <c r="L8" s="25">
        <v>18.248974008207934</v>
      </c>
      <c r="M8" s="25">
        <v>17.134587554269174</v>
      </c>
    </row>
    <row r="9" spans="2:13" ht="15" customHeight="1" x14ac:dyDescent="0.25">
      <c r="B9" s="114" t="s">
        <v>47</v>
      </c>
      <c r="C9" s="21" t="s">
        <v>46</v>
      </c>
      <c r="D9" s="11"/>
      <c r="E9" s="23">
        <v>6.5</v>
      </c>
      <c r="F9" s="14"/>
      <c r="G9" s="23">
        <v>5</v>
      </c>
      <c r="H9" s="23">
        <v>6</v>
      </c>
      <c r="I9" s="23">
        <v>6.8697755335850967</v>
      </c>
      <c r="J9" s="23">
        <v>7.9655273396644768</v>
      </c>
      <c r="K9" s="23">
        <v>8.5429141716566868</v>
      </c>
      <c r="L9" s="23">
        <v>8.1691930652627747</v>
      </c>
      <c r="M9" s="23">
        <v>6.7799204162840523</v>
      </c>
    </row>
    <row r="10" spans="2:13" x14ac:dyDescent="0.25">
      <c r="B10" s="108"/>
      <c r="C10" s="21" t="s">
        <v>1</v>
      </c>
      <c r="D10" s="11"/>
      <c r="E10" s="23">
        <v>27.8</v>
      </c>
      <c r="F10" s="14"/>
      <c r="G10" s="23">
        <v>26.3</v>
      </c>
      <c r="H10" s="23">
        <v>19.600000000000001</v>
      </c>
      <c r="I10" s="23">
        <v>23.49047396783638</v>
      </c>
      <c r="J10" s="23">
        <v>23.411287286114714</v>
      </c>
      <c r="K10" s="23">
        <v>22.625859392326458</v>
      </c>
      <c r="L10" s="23">
        <v>23.077970409367339</v>
      </c>
      <c r="M10" s="23">
        <v>25.548413427201304</v>
      </c>
    </row>
    <row r="11" spans="2:13" x14ac:dyDescent="0.25">
      <c r="B11" s="108"/>
      <c r="C11" s="21" t="s">
        <v>2</v>
      </c>
      <c r="D11" s="11"/>
      <c r="E11" s="23">
        <v>25.5</v>
      </c>
      <c r="F11" s="14"/>
      <c r="G11" s="23">
        <v>26.2</v>
      </c>
      <c r="H11" s="23">
        <v>35.200000000000003</v>
      </c>
      <c r="I11" s="23">
        <v>30.737896210803239</v>
      </c>
      <c r="J11" s="23">
        <v>31.912312262059157</v>
      </c>
      <c r="K11" s="23">
        <v>33.892215568862277</v>
      </c>
      <c r="L11" s="23">
        <v>34.374149042389035</v>
      </c>
      <c r="M11" s="23">
        <v>36.710539740842776</v>
      </c>
    </row>
    <row r="12" spans="2:13" x14ac:dyDescent="0.25">
      <c r="B12" s="113"/>
      <c r="C12" s="24" t="s">
        <v>3</v>
      </c>
      <c r="D12" s="12"/>
      <c r="E12" s="25">
        <v>40.200000000000003</v>
      </c>
      <c r="F12" s="26"/>
      <c r="G12" s="25">
        <v>42.5</v>
      </c>
      <c r="H12" s="25">
        <v>39.200000000000003</v>
      </c>
      <c r="I12" s="25">
        <v>38.901854287775279</v>
      </c>
      <c r="J12" s="25">
        <v>36.71087311216165</v>
      </c>
      <c r="K12" s="25">
        <v>34.939010867154579</v>
      </c>
      <c r="L12" s="25">
        <v>34.378687482980844</v>
      </c>
      <c r="M12" s="25">
        <v>30.96112641567187</v>
      </c>
    </row>
    <row r="13" spans="2:13" ht="15.6" x14ac:dyDescent="0.25">
      <c r="B13" s="114" t="s">
        <v>48</v>
      </c>
      <c r="C13" s="21" t="s">
        <v>46</v>
      </c>
      <c r="D13" s="13"/>
      <c r="E13" s="27">
        <v>15.8</v>
      </c>
      <c r="F13" s="13"/>
      <c r="G13" s="27">
        <v>14.8</v>
      </c>
      <c r="H13" s="27">
        <v>14.6</v>
      </c>
      <c r="I13" s="28">
        <v>14.457651351870426</v>
      </c>
      <c r="J13" s="28">
        <v>15.431882790290837</v>
      </c>
      <c r="K13" s="28">
        <v>15.738183103882616</v>
      </c>
      <c r="L13" s="28">
        <v>15.502777067695384</v>
      </c>
      <c r="M13" s="28">
        <v>15.724218626943587</v>
      </c>
    </row>
    <row r="14" spans="2:13" x14ac:dyDescent="0.25">
      <c r="B14" s="112"/>
      <c r="C14" s="21" t="s">
        <v>1</v>
      </c>
      <c r="D14" s="11"/>
      <c r="E14" s="22">
        <v>35.799999999999997</v>
      </c>
      <c r="F14" s="11"/>
      <c r="G14" s="22">
        <v>43.9</v>
      </c>
      <c r="H14" s="22">
        <v>46.5</v>
      </c>
      <c r="I14" s="23">
        <v>47.960991015983439</v>
      </c>
      <c r="J14" s="23">
        <v>49.136234419418322</v>
      </c>
      <c r="K14" s="23">
        <v>49.523788478111946</v>
      </c>
      <c r="L14" s="23">
        <v>50.449675815110041</v>
      </c>
      <c r="M14" s="23">
        <v>51.976778200310527</v>
      </c>
    </row>
    <row r="15" spans="2:13" x14ac:dyDescent="0.25">
      <c r="B15" s="112"/>
      <c r="C15" s="21" t="s">
        <v>2</v>
      </c>
      <c r="D15" s="11"/>
      <c r="E15" s="22">
        <v>10.8</v>
      </c>
      <c r="F15" s="11"/>
      <c r="G15" s="22">
        <v>9.5</v>
      </c>
      <c r="H15" s="22">
        <v>10.3</v>
      </c>
      <c r="I15" s="23">
        <v>10.635709865346451</v>
      </c>
      <c r="J15" s="23">
        <v>10.448283402580364</v>
      </c>
      <c r="K15" s="23">
        <v>11.119704770954412</v>
      </c>
      <c r="L15" s="23">
        <v>10.490111779879621</v>
      </c>
      <c r="M15" s="23">
        <v>11.678405076393421</v>
      </c>
    </row>
    <row r="16" spans="2:13" x14ac:dyDescent="0.25">
      <c r="B16" s="113"/>
      <c r="C16" s="24" t="s">
        <v>3</v>
      </c>
      <c r="D16" s="12"/>
      <c r="E16" s="29">
        <v>37.6</v>
      </c>
      <c r="F16" s="12"/>
      <c r="G16" s="29">
        <v>31.8</v>
      </c>
      <c r="H16" s="29">
        <v>28.7</v>
      </c>
      <c r="I16" s="25">
        <v>26.945647766799684</v>
      </c>
      <c r="J16" s="25">
        <v>24.983599387710477</v>
      </c>
      <c r="K16" s="25">
        <v>23.618323647051024</v>
      </c>
      <c r="L16" s="25">
        <v>23.557435337314956</v>
      </c>
      <c r="M16" s="25">
        <v>20.620598096352467</v>
      </c>
    </row>
    <row r="17" spans="2:13" ht="15.6" x14ac:dyDescent="0.25">
      <c r="B17" s="112" t="s">
        <v>5</v>
      </c>
      <c r="C17" s="21" t="s">
        <v>46</v>
      </c>
      <c r="D17" s="30">
        <v>5.2</v>
      </c>
      <c r="E17" s="31"/>
      <c r="F17" s="30">
        <v>13.2</v>
      </c>
      <c r="G17" s="14"/>
      <c r="H17" s="23">
        <v>6.5</v>
      </c>
      <c r="I17" s="23">
        <v>6.253995931415286</v>
      </c>
      <c r="J17" s="23">
        <v>6.4142089324202667</v>
      </c>
      <c r="K17" s="23">
        <v>6.378044066486277</v>
      </c>
      <c r="L17" s="23">
        <v>4.9698754123388129</v>
      </c>
      <c r="M17" s="23">
        <v>4.6910667111236499</v>
      </c>
    </row>
    <row r="18" spans="2:13" x14ac:dyDescent="0.25">
      <c r="B18" s="112"/>
      <c r="C18" s="21" t="s">
        <v>1</v>
      </c>
      <c r="D18" s="30">
        <v>54.7</v>
      </c>
      <c r="E18" s="11"/>
      <c r="F18" s="30">
        <v>48.567174157474092</v>
      </c>
      <c r="G18" s="14"/>
      <c r="H18" s="23">
        <v>59.7</v>
      </c>
      <c r="I18" s="23">
        <v>61.081081081081081</v>
      </c>
      <c r="J18" s="23">
        <v>64.56497421766295</v>
      </c>
      <c r="K18" s="23">
        <v>64.804793196752996</v>
      </c>
      <c r="L18" s="23">
        <v>68.937597121125378</v>
      </c>
      <c r="M18" s="23">
        <v>70.553232963143458</v>
      </c>
    </row>
    <row r="19" spans="2:13" x14ac:dyDescent="0.25">
      <c r="B19" s="112"/>
      <c r="C19" s="21" t="s">
        <v>2</v>
      </c>
      <c r="D19" s="30">
        <v>17.399999999999999</v>
      </c>
      <c r="E19" s="11"/>
      <c r="F19" s="30">
        <v>17.278998389400432</v>
      </c>
      <c r="G19" s="14"/>
      <c r="H19" s="23">
        <v>15.6</v>
      </c>
      <c r="I19" s="23">
        <v>15.170008718395817</v>
      </c>
      <c r="J19" s="23">
        <v>14.113442283032768</v>
      </c>
      <c r="K19" s="23">
        <v>13.805290187199734</v>
      </c>
      <c r="L19" s="23">
        <v>12.878602001035958</v>
      </c>
      <c r="M19" s="23">
        <v>12.400933596655467</v>
      </c>
    </row>
    <row r="20" spans="2:13" x14ac:dyDescent="0.25">
      <c r="B20" s="112"/>
      <c r="C20" s="24" t="s">
        <v>3</v>
      </c>
      <c r="D20" s="30">
        <v>22.7</v>
      </c>
      <c r="E20" s="14"/>
      <c r="F20" s="30">
        <v>20.992493998237457</v>
      </c>
      <c r="G20" s="14"/>
      <c r="H20" s="23">
        <v>18.2</v>
      </c>
      <c r="I20" s="23">
        <v>17.494914269107817</v>
      </c>
      <c r="J20" s="23">
        <v>14.907374566884021</v>
      </c>
      <c r="K20" s="23">
        <v>15.011872549560993</v>
      </c>
      <c r="L20" s="23">
        <v>13.213925465499852</v>
      </c>
      <c r="M20" s="23">
        <v>12.354766729077433</v>
      </c>
    </row>
    <row r="21" spans="2:13" ht="15.6" x14ac:dyDescent="0.25">
      <c r="B21" s="114" t="s">
        <v>6</v>
      </c>
      <c r="C21" s="21" t="s">
        <v>46</v>
      </c>
      <c r="D21" s="32">
        <v>36.1</v>
      </c>
      <c r="E21" s="33"/>
      <c r="F21" s="32">
        <v>35.4</v>
      </c>
      <c r="G21" s="13"/>
      <c r="H21" s="27">
        <v>38.1</v>
      </c>
      <c r="I21" s="28">
        <v>25.405405405405407</v>
      </c>
      <c r="J21" s="28">
        <v>24.929577464788732</v>
      </c>
      <c r="K21" s="28">
        <v>20.500782472613459</v>
      </c>
      <c r="L21" s="28">
        <v>17.907444668008051</v>
      </c>
      <c r="M21" s="28">
        <v>14.207650273224044</v>
      </c>
    </row>
    <row r="22" spans="2:13" x14ac:dyDescent="0.25">
      <c r="B22" s="112"/>
      <c r="C22" s="21" t="s">
        <v>1</v>
      </c>
      <c r="D22" s="21">
        <v>34.1</v>
      </c>
      <c r="E22" s="11"/>
      <c r="F22" s="21">
        <v>34.4</v>
      </c>
      <c r="G22" s="11"/>
      <c r="H22" s="22">
        <v>32.299999999999997</v>
      </c>
      <c r="I22" s="23">
        <v>29.45945945945946</v>
      </c>
      <c r="J22" s="23">
        <v>29.43661971830986</v>
      </c>
      <c r="K22" s="23">
        <v>30.203442879499214</v>
      </c>
      <c r="L22" s="23">
        <v>30.784708249496983</v>
      </c>
      <c r="M22" s="23">
        <v>30.05464480874317</v>
      </c>
    </row>
    <row r="23" spans="2:13" x14ac:dyDescent="0.25">
      <c r="B23" s="112"/>
      <c r="C23" s="21" t="s">
        <v>2</v>
      </c>
      <c r="D23" s="21">
        <v>19.7</v>
      </c>
      <c r="E23" s="11"/>
      <c r="F23" s="30">
        <v>20</v>
      </c>
      <c r="G23" s="14"/>
      <c r="H23" s="23">
        <v>18.899999999999999</v>
      </c>
      <c r="I23" s="23">
        <v>33.918918918918919</v>
      </c>
      <c r="J23" s="23">
        <v>34.08450704225352</v>
      </c>
      <c r="K23" s="23">
        <v>37.089201877934272</v>
      </c>
      <c r="L23" s="23">
        <v>39.637826961770621</v>
      </c>
      <c r="M23" s="23">
        <v>42.896174863387976</v>
      </c>
    </row>
    <row r="24" spans="2:13" ht="13.8" thickBot="1" x14ac:dyDescent="0.3">
      <c r="B24" s="115"/>
      <c r="C24" s="34" t="s">
        <v>3</v>
      </c>
      <c r="D24" s="35">
        <v>10.1</v>
      </c>
      <c r="E24" s="15"/>
      <c r="F24" s="35">
        <v>10.199999999999999</v>
      </c>
      <c r="G24" s="15"/>
      <c r="H24" s="36">
        <v>10.8</v>
      </c>
      <c r="I24" s="36">
        <v>11.216216216216218</v>
      </c>
      <c r="J24" s="36">
        <v>11.549295774647888</v>
      </c>
      <c r="K24" s="36">
        <v>12.206572769953052</v>
      </c>
      <c r="L24" s="36">
        <v>11.670020120724347</v>
      </c>
      <c r="M24" s="36">
        <v>12.841530054644808</v>
      </c>
    </row>
    <row r="25" spans="2:13" ht="13.5" customHeight="1" x14ac:dyDescent="0.25">
      <c r="B25" s="16"/>
      <c r="C25" s="16"/>
      <c r="D25" s="16"/>
      <c r="E25" s="16"/>
      <c r="F25" s="16"/>
      <c r="G25" s="16"/>
      <c r="J25" s="17"/>
      <c r="K25" s="17"/>
    </row>
    <row r="26" spans="2:13" ht="15" customHeight="1" x14ac:dyDescent="0.25">
      <c r="B26" s="111" t="s">
        <v>33</v>
      </c>
      <c r="C26" s="111"/>
      <c r="D26" s="111"/>
      <c r="E26" s="111"/>
      <c r="F26" s="111"/>
      <c r="G26" s="111"/>
      <c r="H26" s="111"/>
      <c r="I26" s="111"/>
      <c r="J26" s="37"/>
      <c r="K26" s="17"/>
    </row>
    <row r="27" spans="2:13" ht="16.5" customHeight="1" x14ac:dyDescent="0.25">
      <c r="B27" s="116" t="s">
        <v>37</v>
      </c>
      <c r="C27" s="116"/>
      <c r="D27" s="116"/>
      <c r="E27" s="116"/>
      <c r="F27" s="116"/>
      <c r="G27" s="116"/>
      <c r="H27" s="116"/>
      <c r="I27" s="9"/>
    </row>
    <row r="28" spans="2:13" ht="81" customHeight="1" x14ac:dyDescent="0.25">
      <c r="B28" s="108" t="s">
        <v>7</v>
      </c>
      <c r="C28" s="108"/>
      <c r="D28" s="108"/>
      <c r="E28" s="108"/>
      <c r="F28" s="108"/>
      <c r="G28" s="108"/>
      <c r="H28" s="108"/>
      <c r="I28" s="108"/>
      <c r="J28" s="38"/>
    </row>
    <row r="29" spans="2:13" ht="46.8" customHeight="1" x14ac:dyDescent="0.25">
      <c r="B29" s="109" t="s">
        <v>8</v>
      </c>
      <c r="C29" s="109"/>
      <c r="D29" s="109"/>
      <c r="E29" s="109"/>
      <c r="F29" s="109"/>
      <c r="G29" s="109"/>
      <c r="H29" s="109"/>
      <c r="I29" s="109"/>
      <c r="J29" s="39"/>
    </row>
    <row r="30" spans="2:13" ht="16.2" customHeight="1" x14ac:dyDescent="0.25">
      <c r="B30" s="110" t="s">
        <v>38</v>
      </c>
      <c r="C30" s="110"/>
      <c r="D30" s="110"/>
      <c r="E30" s="110"/>
      <c r="F30" s="110"/>
      <c r="G30" s="110"/>
      <c r="H30" s="110"/>
      <c r="I30" s="110"/>
      <c r="J30" s="110"/>
    </row>
    <row r="31" spans="2:13" ht="33.6" customHeight="1" x14ac:dyDescent="0.25">
      <c r="B31" s="106" t="s">
        <v>39</v>
      </c>
      <c r="C31" s="106"/>
      <c r="D31" s="106"/>
      <c r="E31" s="106"/>
      <c r="F31" s="106"/>
      <c r="G31" s="106"/>
      <c r="H31" s="106"/>
      <c r="I31" s="106"/>
    </row>
    <row r="32" spans="2:13" ht="13.2" customHeight="1" x14ac:dyDescent="0.25">
      <c r="B32" s="106" t="s">
        <v>31</v>
      </c>
      <c r="C32" s="106"/>
      <c r="D32" s="106"/>
      <c r="E32" s="106"/>
      <c r="F32" s="106"/>
      <c r="G32" s="106"/>
      <c r="H32" s="106"/>
      <c r="I32" s="106"/>
    </row>
    <row r="33" spans="2:10" ht="24.75" customHeight="1" x14ac:dyDescent="0.25">
      <c r="B33" s="108" t="s">
        <v>32</v>
      </c>
      <c r="C33" s="108"/>
      <c r="D33" s="108"/>
      <c r="E33" s="108"/>
      <c r="F33" s="108"/>
      <c r="G33" s="108"/>
      <c r="H33" s="108"/>
      <c r="I33" s="108"/>
      <c r="J33" s="108"/>
    </row>
  </sheetData>
  <mergeCells count="14">
    <mergeCell ref="B32:I32"/>
    <mergeCell ref="B2:F2"/>
    <mergeCell ref="B33:J33"/>
    <mergeCell ref="B28:I28"/>
    <mergeCell ref="B29:I29"/>
    <mergeCell ref="B30:J30"/>
    <mergeCell ref="B31:I31"/>
    <mergeCell ref="B26:I26"/>
    <mergeCell ref="B5:B8"/>
    <mergeCell ref="B13:B16"/>
    <mergeCell ref="B17:B20"/>
    <mergeCell ref="B21:B24"/>
    <mergeCell ref="B9:B12"/>
    <mergeCell ref="B27:H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F43"/>
  <sheetViews>
    <sheetView tabSelected="1" zoomScaleNormal="100" workbookViewId="0">
      <pane xSplit="2" ySplit="3" topLeftCell="C7" activePane="bottomRight" state="frozen"/>
      <selection pane="topRight" activeCell="C1" sqref="C1"/>
      <selection pane="bottomLeft" activeCell="A4" sqref="A4"/>
      <selection pane="bottomRight" activeCell="I29" sqref="I29"/>
    </sheetView>
  </sheetViews>
  <sheetFormatPr baseColWidth="10" defaultColWidth="11.44140625" defaultRowHeight="13.2" x14ac:dyDescent="0.25"/>
  <cols>
    <col min="1" max="1" width="56.33203125" style="49" customWidth="1"/>
    <col min="2" max="2" width="11.33203125" style="50" customWidth="1"/>
    <col min="3" max="3" width="11.33203125" style="1" customWidth="1"/>
    <col min="4" max="6" width="11.33203125" style="40" customWidth="1"/>
    <col min="7" max="16384" width="11.44140625" style="40"/>
  </cols>
  <sheetData>
    <row r="1" spans="1:6" ht="27.75" customHeight="1" x14ac:dyDescent="0.25">
      <c r="A1" s="117" t="s">
        <v>35</v>
      </c>
      <c r="B1" s="117"/>
      <c r="C1" s="117"/>
      <c r="D1" s="117"/>
      <c r="E1" s="117"/>
    </row>
    <row r="2" spans="1:6" x14ac:dyDescent="0.25">
      <c r="A2" s="8"/>
      <c r="B2" s="5"/>
      <c r="C2" s="8"/>
      <c r="D2" s="8"/>
      <c r="E2" s="8"/>
    </row>
    <row r="3" spans="1:6" x14ac:dyDescent="0.25">
      <c r="A3" s="2"/>
      <c r="B3" s="4">
        <v>2014</v>
      </c>
      <c r="C3" s="3">
        <v>2015</v>
      </c>
      <c r="D3" s="3">
        <v>2016</v>
      </c>
      <c r="E3" s="3">
        <v>2017</v>
      </c>
      <c r="F3" s="3">
        <v>2018</v>
      </c>
    </row>
    <row r="4" spans="1:6" x14ac:dyDescent="0.25">
      <c r="A4" s="7" t="s">
        <v>4</v>
      </c>
      <c r="B4" s="7"/>
      <c r="C4" s="41"/>
      <c r="D4" s="41"/>
      <c r="E4" s="41"/>
      <c r="F4" s="41"/>
    </row>
    <row r="5" spans="1:6" ht="17.25" customHeight="1" x14ac:dyDescent="0.25">
      <c r="A5" s="6" t="s">
        <v>9</v>
      </c>
      <c r="B5" s="6">
        <v>50.829047608885858</v>
      </c>
      <c r="C5" s="42">
        <v>49.2914935490925</v>
      </c>
      <c r="D5" s="42">
        <v>47.015667469560029</v>
      </c>
      <c r="E5" s="42">
        <v>44.840577687853205</v>
      </c>
      <c r="F5" s="42">
        <v>42.694808847685692</v>
      </c>
    </row>
    <row r="6" spans="1:6" ht="17.25" customHeight="1" x14ac:dyDescent="0.25">
      <c r="A6" s="6" t="s">
        <v>30</v>
      </c>
      <c r="B6" s="6">
        <v>23.078892896011613</v>
      </c>
      <c r="C6" s="6">
        <v>23.573146730811285</v>
      </c>
      <c r="D6" s="6">
        <v>23.532141515479637</v>
      </c>
      <c r="E6" s="6">
        <v>23.088909044396381</v>
      </c>
      <c r="F6" s="6">
        <v>22.231722958529286</v>
      </c>
    </row>
    <row r="7" spans="1:6" ht="15.75" customHeight="1" x14ac:dyDescent="0.25">
      <c r="A7" s="2" t="s">
        <v>10</v>
      </c>
      <c r="B7" s="6">
        <v>14.037259128059581</v>
      </c>
      <c r="C7" s="42">
        <v>14.686201618193746</v>
      </c>
      <c r="D7" s="42">
        <v>15.888449384571187</v>
      </c>
      <c r="E7" s="42">
        <v>18.41903300076746</v>
      </c>
      <c r="F7" s="42">
        <v>18.028397200783061</v>
      </c>
    </row>
    <row r="8" spans="1:6" ht="17.25" customHeight="1" x14ac:dyDescent="0.25">
      <c r="A8" s="6" t="s">
        <v>29</v>
      </c>
      <c r="B8" s="6">
        <v>8.3630310919527968</v>
      </c>
      <c r="C8" s="42">
        <v>8.3336977913842123</v>
      </c>
      <c r="D8" s="42">
        <v>8.5231918325856846</v>
      </c>
      <c r="E8" s="42">
        <v>8.7862508430428612</v>
      </c>
      <c r="F8" s="42">
        <v>8.642919826286537</v>
      </c>
    </row>
    <row r="9" spans="1:6" ht="17.25" customHeight="1" x14ac:dyDescent="0.25">
      <c r="A9" s="6" t="s">
        <v>11</v>
      </c>
      <c r="B9" s="6">
        <v>2.8253771793175559</v>
      </c>
      <c r="C9" s="42">
        <v>3.2473212333260442</v>
      </c>
      <c r="D9" s="42">
        <v>3.1865290698959186</v>
      </c>
      <c r="E9" s="42">
        <v>2.8233214725923861</v>
      </c>
      <c r="F9" s="42">
        <v>2.7182106613262529</v>
      </c>
    </row>
    <row r="10" spans="1:6" ht="26.25" customHeight="1" x14ac:dyDescent="0.25">
      <c r="A10" s="43" t="s">
        <v>12</v>
      </c>
      <c r="B10" s="6">
        <v>0.40545442905614476</v>
      </c>
      <c r="C10" s="42">
        <v>0.3958014432538815</v>
      </c>
      <c r="D10" s="42">
        <v>0.41765186838441648</v>
      </c>
      <c r="E10" s="42">
        <v>0.27209935114770112</v>
      </c>
      <c r="F10" s="42">
        <v>0.25651988029072254</v>
      </c>
    </row>
    <row r="11" spans="1:6" ht="17.25" customHeight="1" x14ac:dyDescent="0.25">
      <c r="A11" s="6" t="s">
        <v>13</v>
      </c>
      <c r="B11" s="6">
        <v>0.4609376667164593</v>
      </c>
      <c r="C11" s="42">
        <v>0.47233763393833372</v>
      </c>
      <c r="D11" s="42">
        <v>1.4363688595231257</v>
      </c>
      <c r="E11" s="42">
        <v>1.7698086002000049</v>
      </c>
      <c r="F11" s="42">
        <v>5.4274206250984456</v>
      </c>
    </row>
    <row r="12" spans="1:6" ht="17.25" customHeight="1" x14ac:dyDescent="0.25">
      <c r="A12" s="7" t="s">
        <v>5</v>
      </c>
      <c r="B12" s="7"/>
      <c r="C12" s="41"/>
      <c r="D12" s="41"/>
      <c r="E12" s="41"/>
      <c r="F12" s="41"/>
    </row>
    <row r="13" spans="1:6" ht="17.25" customHeight="1" x14ac:dyDescent="0.25">
      <c r="A13" s="2" t="s">
        <v>14</v>
      </c>
      <c r="B13" s="2">
        <v>52.996222028480091</v>
      </c>
      <c r="C13" s="42">
        <v>52.849698523995301</v>
      </c>
      <c r="D13" s="42">
        <v>51.696717011348255</v>
      </c>
      <c r="E13" s="42">
        <v>49.573348600092693</v>
      </c>
      <c r="F13" s="42">
        <v>47.644207340531949</v>
      </c>
    </row>
    <row r="14" spans="1:6" ht="17.25" customHeight="1" x14ac:dyDescent="0.25">
      <c r="A14" s="2" t="s">
        <v>15</v>
      </c>
      <c r="B14" s="2">
        <v>40.409764603312993</v>
      </c>
      <c r="C14" s="42">
        <v>40.867050446075353</v>
      </c>
      <c r="D14" s="42">
        <v>41.960957561366207</v>
      </c>
      <c r="E14" s="42">
        <v>44.090946266459476</v>
      </c>
      <c r="F14" s="42">
        <v>46.079663494831877</v>
      </c>
    </row>
    <row r="15" spans="1:6" ht="17.25" customHeight="1" x14ac:dyDescent="0.25">
      <c r="A15" s="2" t="s">
        <v>16</v>
      </c>
      <c r="B15" s="2">
        <v>3.1153734379540832</v>
      </c>
      <c r="C15" s="42">
        <v>2.9001718822470193</v>
      </c>
      <c r="D15" s="42">
        <v>2.7749399453295411</v>
      </c>
      <c r="E15" s="42">
        <v>2.6553256454295142</v>
      </c>
      <c r="F15" s="42">
        <v>2.4750570673779784</v>
      </c>
    </row>
    <row r="16" spans="1:6" ht="17.25" customHeight="1" x14ac:dyDescent="0.25">
      <c r="A16" s="2" t="s">
        <v>17</v>
      </c>
      <c r="B16" s="2">
        <v>2.2377215925603022</v>
      </c>
      <c r="C16" s="42">
        <v>2.1908165770878236</v>
      </c>
      <c r="D16" s="42">
        <v>2.4380815639064526</v>
      </c>
      <c r="E16" s="42">
        <v>2.5353725361903985</v>
      </c>
      <c r="F16" s="42">
        <v>2.6263817999948702</v>
      </c>
    </row>
    <row r="17" spans="1:6" ht="17.25" customHeight="1" x14ac:dyDescent="0.25">
      <c r="A17" s="2" t="s">
        <v>18</v>
      </c>
      <c r="B17" s="2">
        <v>1.2409183376925312</v>
      </c>
      <c r="C17" s="42">
        <v>1.1922625705944943</v>
      </c>
      <c r="D17" s="42">
        <v>1.1293039180495348</v>
      </c>
      <c r="E17" s="42">
        <v>1.1450069518279218</v>
      </c>
      <c r="F17" s="42">
        <v>1.1746902972633306</v>
      </c>
    </row>
    <row r="18" spans="1:6" ht="17.25" customHeight="1" x14ac:dyDescent="0.25">
      <c r="A18" s="7" t="s">
        <v>0</v>
      </c>
      <c r="B18" s="7"/>
      <c r="C18" s="41"/>
      <c r="D18" s="41"/>
      <c r="E18" s="41"/>
      <c r="F18" s="41"/>
    </row>
    <row r="19" spans="1:6" ht="17.25" customHeight="1" x14ac:dyDescent="0.25">
      <c r="A19" s="44" t="s">
        <v>19</v>
      </c>
      <c r="B19" s="44">
        <v>48.879452701108747</v>
      </c>
      <c r="C19" s="42">
        <v>52.51834978486459</v>
      </c>
      <c r="D19" s="42">
        <v>51.309164149043305</v>
      </c>
      <c r="E19" s="42">
        <v>53.253143794423188</v>
      </c>
      <c r="F19" s="42">
        <v>57.018813314037629</v>
      </c>
    </row>
    <row r="20" spans="1:6" ht="36.75" customHeight="1" x14ac:dyDescent="0.25">
      <c r="A20" s="45" t="s">
        <v>20</v>
      </c>
      <c r="B20" s="44">
        <v>35.668789808917197</v>
      </c>
      <c r="C20" s="42">
        <v>30.372057706909644</v>
      </c>
      <c r="D20" s="42">
        <v>31.294058408862035</v>
      </c>
      <c r="E20" s="42">
        <v>27.173318753417171</v>
      </c>
      <c r="F20" s="42">
        <v>23.560057887120113</v>
      </c>
    </row>
    <row r="21" spans="1:6" ht="17.25" customHeight="1" x14ac:dyDescent="0.25">
      <c r="A21" s="44" t="s">
        <v>21</v>
      </c>
      <c r="B21" s="44">
        <v>9.4125973106864826</v>
      </c>
      <c r="C21" s="42">
        <v>11.566691976714756</v>
      </c>
      <c r="D21" s="42">
        <v>11.228600201409868</v>
      </c>
      <c r="E21" s="42">
        <v>12.110442864953527</v>
      </c>
      <c r="F21" s="42">
        <v>13.082489146164978</v>
      </c>
    </row>
    <row r="22" spans="1:6" ht="17.25" customHeight="1" x14ac:dyDescent="0.25">
      <c r="A22" s="44" t="s">
        <v>22</v>
      </c>
      <c r="B22" s="44">
        <v>4.364236848313281</v>
      </c>
      <c r="C22" s="42">
        <v>3.4674765882055176</v>
      </c>
      <c r="D22" s="42">
        <v>4.1792547834843905</v>
      </c>
      <c r="E22" s="42">
        <v>5.0027337342810281</v>
      </c>
      <c r="F22" s="42">
        <v>4.7178002894356004</v>
      </c>
    </row>
    <row r="23" spans="1:6" ht="17.25" customHeight="1" x14ac:dyDescent="0.25">
      <c r="A23" s="44" t="s">
        <v>23</v>
      </c>
      <c r="B23" s="44">
        <v>1.0851615947157349</v>
      </c>
      <c r="C23" s="42">
        <v>1.6198430777018478</v>
      </c>
      <c r="D23" s="42">
        <v>1.5861027190332326</v>
      </c>
      <c r="E23" s="42">
        <v>2.1596500820120283</v>
      </c>
      <c r="F23" s="42">
        <v>1.3603473227206948</v>
      </c>
    </row>
    <row r="24" spans="1:6" ht="17.25" customHeight="1" x14ac:dyDescent="0.25">
      <c r="A24" s="44" t="s">
        <v>24</v>
      </c>
      <c r="B24" s="44">
        <v>0.58976173625855155</v>
      </c>
      <c r="C24" s="42">
        <v>0.45558086560364464</v>
      </c>
      <c r="D24" s="42">
        <v>0.4028197381671702</v>
      </c>
      <c r="E24" s="42">
        <v>0.30071077091306725</v>
      </c>
      <c r="F24" s="42">
        <v>0.26049204052098407</v>
      </c>
    </row>
    <row r="25" spans="1:6" ht="18" customHeight="1" x14ac:dyDescent="0.25">
      <c r="A25" s="7" t="s">
        <v>6</v>
      </c>
      <c r="B25" s="7"/>
      <c r="C25" s="41"/>
      <c r="D25" s="41"/>
      <c r="E25" s="41"/>
      <c r="F25" s="41"/>
    </row>
    <row r="26" spans="1:6" ht="18" customHeight="1" x14ac:dyDescent="0.25">
      <c r="A26" s="46" t="s">
        <v>49</v>
      </c>
      <c r="B26" s="47">
        <v>62.837837837837839</v>
      </c>
      <c r="C26" s="42">
        <v>62.25352112676056</v>
      </c>
      <c r="D26" s="42">
        <v>65.934065934065927</v>
      </c>
      <c r="E26" s="42">
        <v>70.850202429149803</v>
      </c>
      <c r="F26" s="42">
        <v>74.520547945205479</v>
      </c>
    </row>
    <row r="27" spans="1:6" ht="17.25" customHeight="1" x14ac:dyDescent="0.25">
      <c r="A27" s="46" t="s">
        <v>28</v>
      </c>
      <c r="B27" s="47">
        <v>28.918918918918919</v>
      </c>
      <c r="C27" s="42">
        <v>31.26760563380282</v>
      </c>
      <c r="D27" s="42">
        <v>28.100470957613815</v>
      </c>
      <c r="E27" s="42">
        <v>22.672064777327936</v>
      </c>
      <c r="F27" s="42">
        <v>18.082191780821919</v>
      </c>
    </row>
    <row r="28" spans="1:6" ht="17.25" customHeight="1" x14ac:dyDescent="0.25">
      <c r="A28" s="46" t="s">
        <v>26</v>
      </c>
      <c r="B28" s="47">
        <v>3.9189189189189193</v>
      </c>
      <c r="C28" s="42">
        <v>4.3661971830985911</v>
      </c>
      <c r="D28" s="42">
        <v>3.6106750392464679</v>
      </c>
      <c r="E28" s="42">
        <v>4.048582995951417</v>
      </c>
      <c r="F28" s="42">
        <v>3.8356164383561646</v>
      </c>
    </row>
    <row r="29" spans="1:6" ht="25.5" customHeight="1" x14ac:dyDescent="0.25">
      <c r="A29" s="48" t="s">
        <v>27</v>
      </c>
      <c r="B29" s="47">
        <v>3.3783783783783785</v>
      </c>
      <c r="C29" s="42">
        <v>1.5492957746478873</v>
      </c>
      <c r="D29" s="42">
        <v>2.197802197802198</v>
      </c>
      <c r="E29" s="42">
        <v>2.42914979757085</v>
      </c>
      <c r="F29" s="42">
        <v>3.5616438356164384</v>
      </c>
    </row>
    <row r="30" spans="1:6" ht="17.25" customHeight="1" x14ac:dyDescent="0.25">
      <c r="A30" s="46" t="s">
        <v>25</v>
      </c>
      <c r="B30" s="47">
        <v>0.94594594594594605</v>
      </c>
      <c r="C30" s="42">
        <v>0.56338028169014087</v>
      </c>
      <c r="D30" s="42">
        <v>0.15698587127158556</v>
      </c>
      <c r="E30" s="42">
        <v>0</v>
      </c>
      <c r="F30" s="42">
        <v>0</v>
      </c>
    </row>
    <row r="31" spans="1:6" ht="17.25" customHeight="1" x14ac:dyDescent="0.25">
      <c r="D31" s="51"/>
      <c r="E31" s="51"/>
    </row>
    <row r="32" spans="1:6" x14ac:dyDescent="0.25">
      <c r="A32" s="118" t="s">
        <v>36</v>
      </c>
      <c r="B32" s="118"/>
      <c r="D32" s="51"/>
      <c r="E32" s="51"/>
    </row>
    <row r="33" spans="1:5" ht="17.25" customHeight="1" x14ac:dyDescent="0.25">
      <c r="A33" s="119" t="s">
        <v>37</v>
      </c>
      <c r="B33" s="119"/>
      <c r="D33" s="51"/>
      <c r="E33" s="51"/>
    </row>
    <row r="34" spans="1:5" ht="17.25" customHeight="1" x14ac:dyDescent="0.25"/>
    <row r="35" spans="1:5" ht="17.25" customHeight="1" x14ac:dyDescent="0.25"/>
    <row r="36" spans="1:5" ht="17.25" customHeight="1" x14ac:dyDescent="0.25"/>
    <row r="37" spans="1:5" ht="17.25" customHeight="1" x14ac:dyDescent="0.25"/>
    <row r="38" spans="1:5" ht="17.25" customHeight="1" x14ac:dyDescent="0.25"/>
    <row r="39" spans="1:5" ht="17.25" customHeight="1" x14ac:dyDescent="0.25"/>
    <row r="40" spans="1:5" ht="17.25" customHeight="1" x14ac:dyDescent="0.25"/>
    <row r="41" spans="1:5" ht="17.25" customHeight="1" x14ac:dyDescent="0.25"/>
    <row r="43" spans="1:5" ht="15.75" customHeight="1" x14ac:dyDescent="0.25"/>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 F.8-1</vt:lpstr>
      <vt:lpstr>F 4.8-4</vt:lpstr>
      <vt:lpstr>F 4.8-5 par destination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OFILATRIAU</dc:creator>
  <cp:lastModifiedBy>Adrien FRIEZ</cp:lastModifiedBy>
  <dcterms:created xsi:type="dcterms:W3CDTF">2017-08-18T12:27:09Z</dcterms:created>
  <dcterms:modified xsi:type="dcterms:W3CDTF">2021-01-07T10:57:29Z</dcterms:modified>
</cp:coreProperties>
</file>