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Publications DES réalisation\RAPPORT ANNUEL\rapportannuel 2021\4-Envoyé maquette\FT 1\FT 1 Mise en ligne\"/>
    </mc:Choice>
  </mc:AlternateContent>
  <bookViews>
    <workbookView xWindow="120" yWindow="135" windowWidth="21195" windowHeight="9915"/>
  </bookViews>
  <sheets>
    <sheet name="SOMMAIRE" sheetId="6" r:id="rId1"/>
    <sheet name="Fig. 1.5-3" sheetId="1" r:id="rId2"/>
    <sheet name="Fig 1.5-5" sheetId="2" r:id="rId3"/>
  </sheets>
  <definedNames>
    <definedName name="_xlnm.Print_Titles" localSheetId="1">'Fig. 1.5-3'!$A:$B,'Fig. 1.5-3'!$1:$1</definedName>
    <definedName name="_xlnm.Print_Area" localSheetId="1">'Fig. 1.5-3'!$A:$L</definedName>
  </definedNames>
  <calcPr calcId="152511"/>
</workbook>
</file>

<file path=xl/calcChain.xml><?xml version="1.0" encoding="utf-8"?>
<calcChain xmlns="http://schemas.openxmlformats.org/spreadsheetml/2006/main">
  <c r="K36" i="1" l="1"/>
  <c r="K37" i="1"/>
  <c r="K38" i="1"/>
  <c r="K39" i="1"/>
  <c r="K43" i="1" s="1"/>
  <c r="K44" i="1"/>
  <c r="K45" i="1"/>
  <c r="K46" i="1"/>
  <c r="K47" i="1"/>
  <c r="K16" i="1"/>
  <c r="K17" i="1"/>
  <c r="K18" i="1"/>
  <c r="K19" i="1"/>
  <c r="J45" i="1"/>
  <c r="J46" i="1"/>
  <c r="J47" i="1"/>
  <c r="J44" i="1"/>
  <c r="J39" i="1"/>
  <c r="J38" i="1"/>
  <c r="J37" i="1"/>
  <c r="J36" i="1"/>
  <c r="J40" i="1" s="1"/>
  <c r="J19" i="1"/>
  <c r="J43" i="1" s="1"/>
  <c r="J18" i="1"/>
  <c r="J42" i="1" s="1"/>
  <c r="J17" i="1"/>
  <c r="J16" i="1"/>
  <c r="K42" i="1"/>
  <c r="K41" i="1"/>
  <c r="K40" i="1"/>
  <c r="J41" i="1"/>
</calcChain>
</file>

<file path=xl/sharedStrings.xml><?xml version="1.0" encoding="utf-8"?>
<sst xmlns="http://schemas.openxmlformats.org/spreadsheetml/2006/main" count="104" uniqueCount="62">
  <si>
    <t>Total</t>
  </si>
  <si>
    <t>Départements</t>
  </si>
  <si>
    <t>Régions</t>
  </si>
  <si>
    <t>Établissement départementaux</t>
  </si>
  <si>
    <t>Total FPT</t>
  </si>
  <si>
    <t>Autres EPA locaux</t>
  </si>
  <si>
    <t>Total EPA locaux</t>
  </si>
  <si>
    <r>
      <t xml:space="preserve">Champ : Emplois principaux, tous statuts. </t>
    </r>
    <r>
      <rPr>
        <u/>
        <sz val="8"/>
        <rFont val="Arial"/>
        <family val="2"/>
      </rPr>
      <t xml:space="preserve">Hors bénéficiaires d'emplois aidés. </t>
    </r>
    <r>
      <rPr>
        <sz val="8"/>
        <rFont val="Arial"/>
        <family val="2"/>
      </rPr>
      <t>France entière = métropole + DOM (hors COM et étranger).</t>
    </r>
  </si>
  <si>
    <t>Contractuels</t>
  </si>
  <si>
    <t>Champ : Emplois principaux, tous statuts, situés en métropole et DOM (hors Mayotte), hors COM et étranger. Hors bénéficiaires de contrats aidés.</t>
  </si>
  <si>
    <t>Autres établissements départementaux</t>
  </si>
  <si>
    <t>Organismes départementaux</t>
  </si>
  <si>
    <t>Autres structures intercommunales (Sivom, Sivu, syndicats mixtes)</t>
  </si>
  <si>
    <t>Métropole</t>
  </si>
  <si>
    <t>Communauté d'agglomération</t>
  </si>
  <si>
    <t>Communautés de communes</t>
  </si>
  <si>
    <t>Communautés urbaines</t>
  </si>
  <si>
    <t xml:space="preserve"> EPCI à fiscalité propre, dont :</t>
  </si>
  <si>
    <t>Communes de 100 000 habitants et plus</t>
  </si>
  <si>
    <t>Communes de 80 000 à 99 999 habitants</t>
  </si>
  <si>
    <t>Communes de 50 000 à 79 999 habitants</t>
  </si>
  <si>
    <t>Communes de 5 000 à 9 999 habitants</t>
  </si>
  <si>
    <t>Communes de 4 000 à 4 999 habitants</t>
  </si>
  <si>
    <t>Communes de 2 000 à 3 499 habitants</t>
  </si>
  <si>
    <t>Communes de 1 000 habitants à 1 999 habitants</t>
  </si>
  <si>
    <t>Communes de moins de 1 000 habitants</t>
  </si>
  <si>
    <t>Communes, dont :</t>
  </si>
  <si>
    <t>Figure 1.5-5 : Effectifs physiques de la fonction publique territoriale par catégorie d'employeur au 31 décembre</t>
  </si>
  <si>
    <r>
      <t>2018</t>
    </r>
    <r>
      <rPr>
        <vertAlign val="superscript"/>
        <sz val="8"/>
        <rFont val="Arial"/>
        <family val="2"/>
      </rPr>
      <t>(1)</t>
    </r>
  </si>
  <si>
    <t>Autres catégories et statuts (4)</t>
  </si>
  <si>
    <t>(5) Le secteur communal comprend les communes, les établissements intercommunaux et d'autres EPA locaux tels que les OPHLM, les caisses du crédit municipal, les régies, etc.</t>
  </si>
  <si>
    <r>
      <t>2016</t>
    </r>
    <r>
      <rPr>
        <b/>
        <vertAlign val="superscript"/>
        <sz val="8"/>
        <color rgb="FF000000"/>
        <rFont val="Arial"/>
        <family val="2"/>
      </rPr>
      <t>(1)</t>
    </r>
  </si>
  <si>
    <r>
      <t>Organismes communaux</t>
    </r>
    <r>
      <rPr>
        <b/>
        <vertAlign val="superscript"/>
        <sz val="8"/>
        <color rgb="FF000000"/>
        <rFont val="Arial"/>
        <family val="2"/>
      </rPr>
      <t>(3)</t>
    </r>
  </si>
  <si>
    <r>
      <t>Organismes intercommunaux</t>
    </r>
    <r>
      <rPr>
        <b/>
        <vertAlign val="superscript"/>
        <sz val="8"/>
        <color rgb="FF000000"/>
        <rFont val="Arial"/>
        <family val="2"/>
      </rPr>
      <t>(3)</t>
    </r>
  </si>
  <si>
    <t xml:space="preserve"> </t>
  </si>
  <si>
    <t>Source : Siasp, Insee. Traitement DGAFP - SDessi.</t>
  </si>
  <si>
    <t>Source : Colter, DADS, Siasp, Insee. Traitement DGAFP, SDessi.</t>
  </si>
  <si>
    <r>
      <t>Dont secteur communal</t>
    </r>
    <r>
      <rPr>
        <b/>
        <vertAlign val="superscript"/>
        <sz val="9"/>
        <color rgb="FF000000"/>
        <rFont val="Arial"/>
        <family val="2"/>
      </rPr>
      <t>(4)</t>
    </r>
  </si>
  <si>
    <t>SDIS</t>
  </si>
  <si>
    <r>
      <t>2018</t>
    </r>
    <r>
      <rPr>
        <b/>
        <vertAlign val="superscript"/>
        <sz val="8"/>
        <color rgb="FF000000"/>
        <rFont val="Arial"/>
        <family val="2"/>
      </rPr>
      <t>(2)</t>
    </r>
  </si>
  <si>
    <r>
      <t>Syndicats d'agglomération nouvelle</t>
    </r>
    <r>
      <rPr>
        <vertAlign val="superscript"/>
        <sz val="8"/>
        <color rgb="FF000000"/>
        <rFont val="Arial"/>
        <family val="2"/>
      </rPr>
      <t>(1)</t>
    </r>
  </si>
  <si>
    <t>Communes de  10 000 à 19 999 habitants</t>
  </si>
  <si>
    <t>Communes de  20 000 à 49 999 habitants</t>
  </si>
  <si>
    <r>
      <rPr>
        <b/>
        <sz val="8"/>
        <color rgb="FF000000"/>
        <rFont val="Calibri"/>
        <family val="2"/>
      </rPr>
      <t>É</t>
    </r>
    <r>
      <rPr>
        <b/>
        <sz val="8"/>
        <color rgb="FF000000"/>
        <rFont val="Arial"/>
        <family val="2"/>
      </rPr>
      <t>tablissements communaux (CCAS, CDE, ...)</t>
    </r>
    <r>
      <rPr>
        <b/>
        <vertAlign val="superscript"/>
        <sz val="8"/>
        <color rgb="FF000000"/>
        <rFont val="Arial"/>
        <family val="2"/>
      </rPr>
      <t>(3)</t>
    </r>
  </si>
  <si>
    <t>Autres EPA locaux (CCM, régies, ...)</t>
  </si>
  <si>
    <r>
      <t>(1) La loi NOTRe du 7 août 2015 supprime la catégorie des "syndicats d'agglomération nouvelle" (SAN) à compter du 1</t>
    </r>
    <r>
      <rPr>
        <vertAlign val="superscript"/>
        <sz val="8"/>
        <color theme="1"/>
        <rFont val="Arial"/>
        <family val="2"/>
      </rPr>
      <t>er</t>
    </r>
    <r>
      <rPr>
        <sz val="8"/>
        <color theme="1"/>
        <rFont val="Arial"/>
        <family val="2"/>
      </rPr>
      <t xml:space="preserve"> janvier 2017 mais les derniers ont été dissous dès le 1</t>
    </r>
    <r>
      <rPr>
        <vertAlign val="superscript"/>
        <sz val="8"/>
        <color theme="1"/>
        <rFont val="Arial"/>
        <family val="2"/>
      </rPr>
      <t>er</t>
    </r>
    <r>
      <rPr>
        <sz val="8"/>
        <color theme="1"/>
        <rFont val="Arial"/>
        <family val="2"/>
      </rPr>
      <t xml:space="preserve"> janvier 2016.</t>
    </r>
  </si>
  <si>
    <r>
      <t>Fonctionnaires</t>
    </r>
    <r>
      <rPr>
        <vertAlign val="superscript"/>
        <sz val="8"/>
        <rFont val="Arial"/>
        <family val="2"/>
      </rPr>
      <t>(3)</t>
    </r>
  </si>
  <si>
    <r>
      <t>Autres catégories et statuts</t>
    </r>
    <r>
      <rPr>
        <vertAlign val="superscript"/>
        <sz val="8"/>
        <rFont val="Arial"/>
        <family val="2"/>
      </rPr>
      <t>(4)</t>
    </r>
  </si>
  <si>
    <r>
      <t>Communes</t>
    </r>
    <r>
      <rPr>
        <vertAlign val="superscript"/>
        <sz val="8"/>
        <rFont val="Arial"/>
        <family val="2"/>
      </rPr>
      <t>(2)</t>
    </r>
  </si>
  <si>
    <r>
      <t>Fonctionnaires</t>
    </r>
    <r>
      <rPr>
        <b/>
        <vertAlign val="superscript"/>
        <sz val="8"/>
        <rFont val="Arial"/>
        <family val="2"/>
      </rPr>
      <t>(3)</t>
    </r>
  </si>
  <si>
    <r>
      <t>Établissements communaux</t>
    </r>
    <r>
      <rPr>
        <vertAlign val="superscript"/>
        <sz val="8"/>
        <rFont val="Arial"/>
        <family val="2"/>
      </rPr>
      <t>(2)</t>
    </r>
  </si>
  <si>
    <r>
      <t>Établissements intercommunaux</t>
    </r>
    <r>
      <rPr>
        <vertAlign val="superscript"/>
        <sz val="8"/>
        <rFont val="Arial"/>
        <family val="2"/>
      </rPr>
      <t>(2)</t>
    </r>
  </si>
  <si>
    <r>
      <t>Note : Selon la Direction générale des collectivités (DGCL), environ 135 000 personnes physiques supplémentaires ont été transférées de 2006 à 2010 de l’</t>
    </r>
    <r>
      <rPr>
        <sz val="8"/>
        <rFont val="Calibri"/>
        <family val="2"/>
      </rPr>
      <t>É</t>
    </r>
    <r>
      <rPr>
        <sz val="8"/>
        <rFont val="Arial"/>
        <family val="2"/>
      </rPr>
      <t>tat vers la fonction publique territoriale dans le cadre de la loi Libertés et Responsabilités locales de 2004. Voir également Rapport annuel sur l’état de la fonction publique, Faits et chiffres, édition 2009-2010.</t>
    </r>
  </si>
  <si>
    <t>(1) En 2018, une collectivité territoriale unique a été mise en place à partir de la fusion des deux départements et de la collectivité territoriale de Corse. Les évolutions des effectifs des départements et des régions s'expliquent en partie par cette mise en place. Les effectifs de cette nouvelle collectivité sont désormais décomptés avec les régions. À périmètre constant, l'évolution des départements serait de 0,0 % et celle des régions de +3,2 %.</t>
  </si>
  <si>
    <t>(3) Pour respecter le secret statistique, dans la FPT les militaires (sapeurs-pompiers de Marseille) sont regroupés avec les titulaires.</t>
  </si>
  <si>
    <t>(4) La catégorie "Autres catégories et statuts" recouvre principalement des enseignants et des documentalistes des établissements privés sous contrat et des ouvriers d'État dans la FPE, des assistants maternels et familiaux dans la FPT, des médecins dans la FPH, et des apprentis dans les trois versants.</t>
  </si>
  <si>
    <t>(2) En 2018, une collectivité territoriale unique a été mise en place à partir de la fusion des deux départements et de la collectivité territoriale de Corse. Les évolutions des effectifs des départements et régions s'expliquent en partie par cette mise en place. Les effectifs de cette nouvelle collectivité sont désormais décomptés avec les régions. À périmètre constant, l'évolution des départements serait de 0,0 % et celle des régions de +3,2 %.</t>
  </si>
  <si>
    <t>Figure 1.5-3 : Évolution des effectifs territoriaux par statut des agents et type de collectivité au 31 décembre</t>
  </si>
  <si>
    <t>(2) Les évolutions concernant les effectifs des communes et des établissements communaux et intercommunaux doivent être interprétées avec précaution, compte tenu de possibles modifications dans le mode de déclaration des collectivités (regroupement notamment) en relation avec la mise en place de structures intercommunales.</t>
  </si>
  <si>
    <t xml:space="preserve">(3) Les évolutions concernant les effectifs des communes et des établissements communaux et intercommunaux doivent être interprétées avec précaution, compte tenu des possibles modifications (regroupements notamment) en relation avec la mise en place de structures intercommunales. </t>
  </si>
  <si>
    <t>Total collectivités territoriales (communes + départements + régions)</t>
  </si>
  <si>
    <t>Total FPT (collectivités locales + EPA locaux)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</si>
</sst>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 _€_-;\-* #,##0\ _€_-;_-* &quot;-&quot;??\ _€_-;_-@_-"/>
  </numFmts>
  <fonts count="26" x14ac:knownFonts="1">
    <font>
      <sz val="10"/>
      <name val="Arial"/>
    </font>
    <font>
      <sz val="11"/>
      <color theme="1"/>
      <name val="Calibri"/>
      <family val="2"/>
      <scheme val="minor"/>
    </font>
    <font>
      <sz val="11"/>
      <color theme="1"/>
      <name val="Calibri"/>
      <family val="2"/>
      <scheme val="minor"/>
    </font>
    <font>
      <b/>
      <sz val="10"/>
      <name val="Arial"/>
      <family val="2"/>
    </font>
    <font>
      <sz val="8"/>
      <name val="Arial"/>
      <family val="2"/>
    </font>
    <font>
      <b/>
      <sz val="8"/>
      <name val="Arial"/>
      <family val="2"/>
    </font>
    <font>
      <i/>
      <sz val="8"/>
      <name val="Arial"/>
      <family val="2"/>
    </font>
    <font>
      <u/>
      <sz val="8"/>
      <name val="Arial"/>
      <family val="2"/>
    </font>
    <font>
      <sz val="8"/>
      <name val="Arial"/>
      <family val="2"/>
    </font>
    <font>
      <sz val="8"/>
      <name val="Calibri"/>
      <family val="2"/>
    </font>
    <font>
      <sz val="9"/>
      <color theme="1"/>
      <name val="Calibri"/>
      <family val="2"/>
      <scheme val="minor"/>
    </font>
    <font>
      <sz val="8"/>
      <color theme="1"/>
      <name val="Arial"/>
      <family val="2"/>
    </font>
    <font>
      <i/>
      <sz val="8"/>
      <color theme="1"/>
      <name val="Arial"/>
      <family val="2"/>
    </font>
    <font>
      <sz val="8"/>
      <color theme="1"/>
      <name val="Calibri"/>
      <family val="2"/>
      <scheme val="minor"/>
    </font>
    <font>
      <b/>
      <sz val="8"/>
      <color rgb="FF000000"/>
      <name val="Arial"/>
      <family val="2"/>
    </font>
    <font>
      <sz val="8"/>
      <color rgb="FF000000"/>
      <name val="Arial"/>
      <family val="2"/>
    </font>
    <font>
      <b/>
      <vertAlign val="superscript"/>
      <sz val="8"/>
      <color rgb="FF000000"/>
      <name val="Arial"/>
      <family val="2"/>
    </font>
    <font>
      <b/>
      <sz val="8"/>
      <color rgb="FF000000"/>
      <name val="Calibri"/>
      <family val="2"/>
    </font>
    <font>
      <b/>
      <sz val="9"/>
      <color theme="1"/>
      <name val="Arial"/>
      <family val="2"/>
    </font>
    <font>
      <vertAlign val="superscript"/>
      <sz val="8"/>
      <color rgb="FF000000"/>
      <name val="Arial"/>
      <family val="2"/>
    </font>
    <font>
      <vertAlign val="superscript"/>
      <sz val="8"/>
      <name val="Arial"/>
      <family val="2"/>
    </font>
    <font>
      <b/>
      <sz val="9"/>
      <color rgb="FF000000"/>
      <name val="Arial"/>
      <family val="2"/>
    </font>
    <font>
      <b/>
      <vertAlign val="superscript"/>
      <sz val="9"/>
      <color rgb="FF000000"/>
      <name val="Arial"/>
      <family val="2"/>
    </font>
    <font>
      <vertAlign val="superscript"/>
      <sz val="8"/>
      <color theme="1"/>
      <name val="Arial"/>
      <family val="2"/>
    </font>
    <font>
      <u/>
      <sz val="10"/>
      <color theme="10"/>
      <name val="Arial"/>
      <family val="2"/>
    </font>
    <font>
      <b/>
      <vertAlign val="superscript"/>
      <sz val="8"/>
      <name val="Arial"/>
      <family val="2"/>
    </font>
  </fonts>
  <fills count="3">
    <fill>
      <patternFill patternType="none"/>
    </fill>
    <fill>
      <patternFill patternType="gray125"/>
    </fill>
    <fill>
      <patternFill patternType="solid">
        <fgColor theme="0"/>
        <bgColor indexed="64"/>
      </patternFill>
    </fill>
  </fills>
  <borders count="11">
    <border>
      <left/>
      <right/>
      <top/>
      <bottom/>
      <diagonal/>
    </border>
    <border>
      <left/>
      <right/>
      <top style="medium">
        <color indexed="64"/>
      </top>
      <bottom style="thin">
        <color indexed="64"/>
      </bottom>
      <diagonal/>
    </border>
    <border>
      <left/>
      <right/>
      <top style="thin">
        <color indexed="64"/>
      </top>
      <bottom/>
      <diagonal/>
    </border>
    <border>
      <left/>
      <right/>
      <top style="thin">
        <color indexed="8"/>
      </top>
      <bottom/>
      <diagonal/>
    </border>
    <border>
      <left/>
      <right/>
      <top/>
      <bottom style="thin">
        <color indexed="8"/>
      </bottom>
      <diagonal/>
    </border>
    <border>
      <left/>
      <right/>
      <top/>
      <bottom style="thin">
        <color indexed="64"/>
      </bottom>
      <diagonal/>
    </border>
    <border>
      <left/>
      <right/>
      <top style="thin">
        <color auto="1"/>
      </top>
      <bottom style="medium">
        <color auto="1"/>
      </bottom>
      <diagonal/>
    </border>
    <border>
      <left/>
      <right/>
      <top style="thin">
        <color auto="1"/>
      </top>
      <bottom style="thin">
        <color auto="1"/>
      </bottom>
      <diagonal/>
    </border>
    <border>
      <left/>
      <right/>
      <top style="thin">
        <color indexed="64"/>
      </top>
      <bottom/>
      <diagonal/>
    </border>
    <border>
      <left/>
      <right/>
      <top style="medium">
        <color auto="1"/>
      </top>
      <bottom/>
      <diagonal/>
    </border>
    <border>
      <left/>
      <right/>
      <top/>
      <bottom style="medium">
        <color auto="1"/>
      </bottom>
      <diagonal/>
    </border>
  </borders>
  <cellStyleXfs count="7">
    <xf numFmtId="0" fontId="0" fillId="0" borderId="0"/>
    <xf numFmtId="0" fontId="4" fillId="0" borderId="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4" fillId="0" borderId="0" applyNumberFormat="0" applyFill="0" applyBorder="0" applyAlignment="0" applyProtection="0"/>
  </cellStyleXfs>
  <cellXfs count="79">
    <xf numFmtId="0" fontId="0" fillId="0" borderId="0" xfId="0"/>
    <xf numFmtId="0" fontId="3" fillId="0" borderId="0" xfId="1" applyFont="1" applyFill="1" applyBorder="1" applyAlignment="1">
      <alignment horizontal="left" vertical="top" wrapText="1"/>
    </xf>
    <xf numFmtId="1" fontId="4" fillId="0" borderId="1" xfId="0" applyNumberFormat="1" applyFont="1" applyFill="1" applyBorder="1" applyAlignment="1">
      <alignment horizontal="center" vertical="center" wrapText="1"/>
    </xf>
    <xf numFmtId="0" fontId="4" fillId="0" borderId="2" xfId="1" applyFont="1" applyFill="1" applyBorder="1" applyAlignment="1">
      <alignment vertical="top" wrapText="1"/>
    </xf>
    <xf numFmtId="0" fontId="4" fillId="0" borderId="2" xfId="0" applyFont="1" applyFill="1" applyBorder="1" applyAlignment="1">
      <alignment horizontal="left" vertical="top" wrapText="1"/>
    </xf>
    <xf numFmtId="3" fontId="4" fillId="0" borderId="0" xfId="0" applyNumberFormat="1" applyFont="1" applyFill="1" applyBorder="1" applyAlignment="1">
      <alignment horizontal="right" vertical="top" wrapText="1"/>
    </xf>
    <xf numFmtId="3" fontId="4" fillId="0" borderId="3" xfId="1" applyNumberFormat="1" applyFont="1" applyFill="1" applyBorder="1"/>
    <xf numFmtId="3" fontId="4" fillId="0" borderId="2" xfId="1" applyNumberFormat="1" applyFont="1" applyFill="1" applyBorder="1"/>
    <xf numFmtId="0" fontId="4" fillId="0" borderId="0" xfId="1" applyFont="1" applyFill="1" applyBorder="1" applyAlignment="1">
      <alignment vertical="top" wrapText="1"/>
    </xf>
    <xf numFmtId="0" fontId="4" fillId="0" borderId="0" xfId="1" applyFont="1" applyFill="1" applyBorder="1"/>
    <xf numFmtId="3" fontId="4" fillId="0" borderId="0" xfId="1" applyNumberFormat="1" applyFont="1" applyFill="1" applyBorder="1" applyAlignment="1">
      <alignment horizontal="right"/>
    </xf>
    <xf numFmtId="3" fontId="4" fillId="0" borderId="0" xfId="1" applyNumberFormat="1" applyFont="1" applyFill="1" applyBorder="1"/>
    <xf numFmtId="0" fontId="4" fillId="0" borderId="0" xfId="0" applyFont="1" applyFill="1" applyBorder="1" applyAlignment="1">
      <alignment horizontal="left" vertical="top" wrapText="1"/>
    </xf>
    <xf numFmtId="0" fontId="5" fillId="0" borderId="4" xfId="1" applyFont="1" applyFill="1" applyBorder="1" applyAlignment="1">
      <alignment vertical="top" wrapText="1"/>
    </xf>
    <xf numFmtId="0" fontId="5" fillId="0" borderId="0" xfId="1" applyFont="1" applyFill="1" applyBorder="1"/>
    <xf numFmtId="3" fontId="5" fillId="0" borderId="0" xfId="1" applyNumberFormat="1" applyFont="1" applyFill="1" applyBorder="1" applyAlignment="1">
      <alignment horizontal="right"/>
    </xf>
    <xf numFmtId="3" fontId="5" fillId="0" borderId="0" xfId="1" applyNumberFormat="1" applyFont="1" applyFill="1" applyBorder="1"/>
    <xf numFmtId="3" fontId="4" fillId="0" borderId="2" xfId="0" applyNumberFormat="1" applyFont="1" applyFill="1" applyBorder="1" applyAlignment="1">
      <alignment horizontal="right" vertical="top" wrapText="1"/>
    </xf>
    <xf numFmtId="0" fontId="5" fillId="0" borderId="5" xfId="1" applyFont="1" applyFill="1" applyBorder="1"/>
    <xf numFmtId="3" fontId="5" fillId="0" borderId="5" xfId="1" applyNumberFormat="1" applyFont="1" applyFill="1" applyBorder="1" applyAlignment="1">
      <alignment horizontal="right"/>
    </xf>
    <xf numFmtId="3" fontId="5" fillId="0" borderId="5" xfId="1" applyNumberFormat="1" applyFont="1" applyFill="1" applyBorder="1"/>
    <xf numFmtId="0" fontId="5" fillId="0" borderId="0" xfId="1" applyFont="1" applyFill="1" applyBorder="1" applyAlignment="1">
      <alignment vertical="top" wrapText="1"/>
    </xf>
    <xf numFmtId="0" fontId="5" fillId="0" borderId="2" xfId="0" applyFont="1" applyFill="1" applyBorder="1" applyAlignment="1">
      <alignment horizontal="left" vertical="top" wrapText="1"/>
    </xf>
    <xf numFmtId="3" fontId="5" fillId="0" borderId="2" xfId="0" applyNumberFormat="1" applyFont="1" applyFill="1" applyBorder="1" applyAlignment="1">
      <alignment horizontal="right" vertical="top" wrapText="1"/>
    </xf>
    <xf numFmtId="3" fontId="5" fillId="0" borderId="2" xfId="1" applyNumberFormat="1" applyFont="1" applyFill="1" applyBorder="1"/>
    <xf numFmtId="0" fontId="5" fillId="0" borderId="0" xfId="0" applyFont="1" applyFill="1" applyBorder="1" applyAlignment="1">
      <alignment horizontal="left" vertical="top" wrapText="1"/>
    </xf>
    <xf numFmtId="3" fontId="5" fillId="0" borderId="0" xfId="0" applyNumberFormat="1" applyFont="1" applyFill="1" applyBorder="1" applyAlignment="1">
      <alignment horizontal="right" vertical="top" wrapText="1"/>
    </xf>
    <xf numFmtId="0" fontId="3" fillId="0" borderId="0" xfId="1" applyFont="1" applyFill="1" applyBorder="1" applyAlignment="1">
      <alignment vertical="top" wrapText="1"/>
    </xf>
    <xf numFmtId="1" fontId="4" fillId="0" borderId="1" xfId="1" applyNumberFormat="1" applyFont="1" applyFill="1" applyBorder="1" applyAlignment="1">
      <alignment horizontal="center" vertical="center"/>
    </xf>
    <xf numFmtId="0" fontId="1" fillId="2" borderId="0" xfId="4" applyFill="1"/>
    <xf numFmtId="0" fontId="10" fillId="2" borderId="0" xfId="4" applyFont="1" applyFill="1"/>
    <xf numFmtId="0" fontId="11" fillId="2" borderId="0" xfId="4" applyFont="1" applyFill="1" applyAlignment="1">
      <alignment horizontal="justify"/>
    </xf>
    <xf numFmtId="0" fontId="1" fillId="2" borderId="0" xfId="4" applyFill="1" applyAlignment="1">
      <alignment vertical="center" wrapText="1"/>
    </xf>
    <xf numFmtId="0" fontId="13" fillId="2" borderId="0" xfId="4" applyFont="1" applyFill="1"/>
    <xf numFmtId="164" fontId="14" fillId="2" borderId="6" xfId="5" applyNumberFormat="1" applyFont="1" applyFill="1" applyBorder="1" applyAlignment="1">
      <alignment vertical="center" wrapText="1"/>
    </xf>
    <xf numFmtId="0" fontId="14" fillId="2" borderId="6" xfId="4" applyFont="1" applyFill="1" applyBorder="1" applyAlignment="1">
      <alignment vertical="top" wrapText="1"/>
    </xf>
    <xf numFmtId="164" fontId="14" fillId="2" borderId="7" xfId="5" applyNumberFormat="1" applyFont="1" applyFill="1" applyBorder="1" applyAlignment="1">
      <alignment vertical="center" wrapText="1"/>
    </xf>
    <xf numFmtId="164" fontId="5" fillId="2" borderId="7" xfId="5" applyNumberFormat="1" applyFont="1" applyFill="1" applyBorder="1" applyAlignment="1">
      <alignment vertical="center" wrapText="1"/>
    </xf>
    <xf numFmtId="0" fontId="14" fillId="2" borderId="7" xfId="4" applyFont="1" applyFill="1" applyBorder="1" applyAlignment="1">
      <alignment vertical="top" wrapText="1"/>
    </xf>
    <xf numFmtId="164" fontId="11" fillId="2" borderId="0" xfId="4" applyNumberFormat="1" applyFont="1" applyFill="1" applyBorder="1" applyAlignment="1">
      <alignment vertical="center"/>
    </xf>
    <xf numFmtId="0" fontId="11" fillId="2" borderId="0" xfId="4" applyFont="1" applyFill="1" applyBorder="1" applyAlignment="1">
      <alignment horizontal="left" indent="2"/>
    </xf>
    <xf numFmtId="164" fontId="15" fillId="2" borderId="0" xfId="5" applyNumberFormat="1" applyFont="1" applyFill="1" applyBorder="1" applyAlignment="1">
      <alignment vertical="center" wrapText="1"/>
    </xf>
    <xf numFmtId="0" fontId="15" fillId="2" borderId="0" xfId="4" applyFont="1" applyFill="1" applyBorder="1" applyAlignment="1">
      <alignment horizontal="left" vertical="top" wrapText="1" indent="2"/>
    </xf>
    <xf numFmtId="164" fontId="14" fillId="2" borderId="8" xfId="5" applyNumberFormat="1" applyFont="1" applyFill="1" applyBorder="1" applyAlignment="1">
      <alignment vertical="center" wrapText="1"/>
    </xf>
    <xf numFmtId="0" fontId="14" fillId="2" borderId="8" xfId="4" applyFont="1" applyFill="1" applyBorder="1" applyAlignment="1">
      <alignment vertical="top" wrapText="1"/>
    </xf>
    <xf numFmtId="164" fontId="13" fillId="2" borderId="0" xfId="4" applyNumberFormat="1" applyFont="1" applyFill="1"/>
    <xf numFmtId="164" fontId="14" fillId="2" borderId="0" xfId="5" applyNumberFormat="1" applyFont="1" applyFill="1" applyBorder="1" applyAlignment="1">
      <alignment vertical="center" wrapText="1"/>
    </xf>
    <xf numFmtId="0" fontId="14" fillId="2" borderId="0" xfId="4" applyFont="1" applyFill="1" applyBorder="1" applyAlignment="1">
      <alignment horizontal="left" vertical="top" wrapText="1" indent="1"/>
    </xf>
    <xf numFmtId="0" fontId="15" fillId="2" borderId="0" xfId="4" applyFont="1" applyFill="1" applyBorder="1" applyAlignment="1">
      <alignment horizontal="left" vertical="top" wrapText="1" indent="3"/>
    </xf>
    <xf numFmtId="164" fontId="5" fillId="2" borderId="8" xfId="5" applyNumberFormat="1" applyFont="1" applyFill="1" applyBorder="1" applyAlignment="1">
      <alignment vertical="center" wrapText="1"/>
    </xf>
    <xf numFmtId="0" fontId="14" fillId="2" borderId="5" xfId="4" applyFont="1" applyFill="1" applyBorder="1" applyAlignment="1">
      <alignment horizontal="left" vertical="top" wrapText="1" indent="1"/>
    </xf>
    <xf numFmtId="0" fontId="14" fillId="2" borderId="9" xfId="4" applyFont="1" applyFill="1" applyBorder="1" applyAlignment="1">
      <alignment horizontal="center" vertical="center" wrapText="1"/>
    </xf>
    <xf numFmtId="0" fontId="18" fillId="2" borderId="0" xfId="4" applyFont="1" applyFill="1"/>
    <xf numFmtId="164" fontId="11" fillId="2" borderId="0" xfId="4" applyNumberFormat="1" applyFont="1" applyFill="1" applyBorder="1" applyAlignment="1">
      <alignment vertical="center"/>
    </xf>
    <xf numFmtId="0" fontId="18" fillId="2" borderId="0" xfId="4" applyFont="1" applyFill="1" applyAlignment="1">
      <alignment vertical="center"/>
    </xf>
    <xf numFmtId="0" fontId="3" fillId="0" borderId="0" xfId="1" applyFont="1" applyFill="1" applyBorder="1" applyAlignment="1">
      <alignment vertical="center"/>
    </xf>
    <xf numFmtId="0" fontId="24" fillId="0" borderId="0" xfId="6"/>
    <xf numFmtId="0" fontId="4" fillId="0" borderId="2" xfId="1" applyFont="1" applyFill="1" applyBorder="1" applyAlignment="1">
      <alignment horizontal="center" vertical="top" wrapText="1"/>
    </xf>
    <xf numFmtId="0" fontId="4" fillId="0" borderId="0" xfId="1" applyFont="1" applyFill="1" applyBorder="1" applyAlignment="1">
      <alignment horizontal="center" vertical="top" wrapText="1"/>
    </xf>
    <xf numFmtId="0" fontId="4" fillId="0" borderId="5" xfId="1" applyFont="1" applyFill="1" applyBorder="1" applyAlignment="1">
      <alignment horizontal="center" vertical="top" wrapText="1"/>
    </xf>
    <xf numFmtId="1" fontId="4" fillId="0" borderId="1" xfId="0" applyNumberFormat="1" applyFont="1" applyFill="1" applyBorder="1" applyAlignment="1">
      <alignment horizontal="center" vertical="center" wrapText="1"/>
    </xf>
    <xf numFmtId="0" fontId="21" fillId="2" borderId="8" xfId="0" applyFont="1" applyFill="1" applyBorder="1" applyAlignment="1">
      <alignment horizontal="left" vertical="top" wrapText="1"/>
    </xf>
    <xf numFmtId="0" fontId="21" fillId="2" borderId="0" xfId="0" applyFont="1" applyFill="1" applyBorder="1" applyAlignment="1">
      <alignment horizontal="left" vertical="top" wrapText="1"/>
    </xf>
    <xf numFmtId="0" fontId="4" fillId="0" borderId="0" xfId="1" applyFont="1" applyFill="1" applyBorder="1" applyAlignment="1">
      <alignment horizontal="left" vertical="center" wrapText="1"/>
    </xf>
    <xf numFmtId="0" fontId="4" fillId="0" borderId="0" xfId="1" applyFont="1" applyFill="1" applyBorder="1" applyAlignment="1">
      <alignment horizontal="left" vertical="center"/>
    </xf>
    <xf numFmtId="0" fontId="5" fillId="0" borderId="2" xfId="1" applyFont="1" applyFill="1" applyBorder="1" applyAlignment="1">
      <alignment horizontal="center" vertical="top" wrapText="1"/>
    </xf>
    <xf numFmtId="0" fontId="5" fillId="0" borderId="0" xfId="1" applyFont="1" applyFill="1" applyBorder="1" applyAlignment="1">
      <alignment horizontal="center" vertical="top" wrapText="1"/>
    </xf>
    <xf numFmtId="0" fontId="5" fillId="0" borderId="5" xfId="1" applyFont="1" applyFill="1" applyBorder="1" applyAlignment="1">
      <alignment horizontal="center" vertical="top" wrapText="1"/>
    </xf>
    <xf numFmtId="0" fontId="21" fillId="2" borderId="10" xfId="0" applyFont="1" applyFill="1" applyBorder="1" applyAlignment="1">
      <alignment horizontal="left" vertical="top" wrapText="1"/>
    </xf>
    <xf numFmtId="0" fontId="21" fillId="2" borderId="9" xfId="0" applyFont="1" applyFill="1" applyBorder="1" applyAlignment="1">
      <alignment horizontal="left" vertical="top" wrapText="1"/>
    </xf>
    <xf numFmtId="0" fontId="6" fillId="0" borderId="0" xfId="0" applyFont="1" applyFill="1" applyBorder="1" applyAlignment="1">
      <alignment horizontal="left" vertical="center"/>
    </xf>
    <xf numFmtId="0" fontId="0" fillId="0" borderId="0" xfId="0" applyAlignment="1">
      <alignment horizontal="left" vertical="center"/>
    </xf>
    <xf numFmtId="0" fontId="12" fillId="2" borderId="0" xfId="4" applyFont="1" applyFill="1" applyAlignment="1">
      <alignment horizontal="justify" vertical="center"/>
    </xf>
    <xf numFmtId="0" fontId="11" fillId="2" borderId="0" xfId="4" applyFont="1" applyFill="1" applyAlignment="1">
      <alignment horizontal="justify" vertical="center"/>
    </xf>
    <xf numFmtId="0" fontId="11" fillId="2" borderId="0" xfId="4" applyFont="1" applyFill="1" applyAlignment="1">
      <alignment horizontal="justify" vertical="center" wrapText="1"/>
    </xf>
    <xf numFmtId="0" fontId="1" fillId="0" borderId="0" xfId="4" applyAlignment="1">
      <alignment horizontal="justify" vertical="center" wrapText="1"/>
    </xf>
    <xf numFmtId="164" fontId="11" fillId="2" borderId="0" xfId="4" applyNumberFormat="1" applyFont="1" applyFill="1" applyBorder="1" applyAlignment="1">
      <alignment vertical="center"/>
    </xf>
    <xf numFmtId="0" fontId="1" fillId="0" borderId="5" xfId="4" applyBorder="1" applyAlignment="1">
      <alignment vertical="center"/>
    </xf>
    <xf numFmtId="0" fontId="0" fillId="0" borderId="0" xfId="0" applyAlignment="1">
      <alignment horizontal="justify" vertical="center" wrapText="1"/>
    </xf>
  </cellXfs>
  <cellStyles count="7">
    <cellStyle name="Lien hypertexte" xfId="6" builtinId="8"/>
    <cellStyle name="Milliers 2" xfId="3"/>
    <cellStyle name="Milliers 3" xfId="5"/>
    <cellStyle name="Normal" xfId="0" builtinId="0"/>
    <cellStyle name="Normal 2" xfId="2"/>
    <cellStyle name="Normal 3" xfId="4"/>
    <cellStyle name="Normal_tab series longues FP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3:A4"/>
  <sheetViews>
    <sheetView showGridLines="0" tabSelected="1" workbookViewId="0">
      <selection activeCell="A3" sqref="A3"/>
    </sheetView>
  </sheetViews>
  <sheetFormatPr baseColWidth="10" defaultRowHeight="12.75" x14ac:dyDescent="0.2"/>
  <sheetData>
    <row r="3" spans="1:1" x14ac:dyDescent="0.2">
      <c r="A3" s="56" t="s">
        <v>57</v>
      </c>
    </row>
    <row r="4" spans="1:1" x14ac:dyDescent="0.2">
      <c r="A4" s="56" t="s">
        <v>27</v>
      </c>
    </row>
  </sheetData>
  <hyperlinks>
    <hyperlink ref="A3" location="'Fig. 1.5-3'!A1" display="Figure 1.5-3 : Évolution des effectifs territoriaux par statut des agents et type de collectivité au 31 décembre"/>
    <hyperlink ref="A4" location="'Fig 1.5-5'!A1" display="Figure 1.5-5 : Effectifs physiques de la fonction publique territoriale par catégorie d'employeur au 31 décembr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U55"/>
  <sheetViews>
    <sheetView showGridLines="0" workbookViewId="0">
      <pane xSplit="3" ySplit="3" topLeftCell="F13" activePane="bottomRight" state="frozen"/>
      <selection pane="topRight" activeCell="D1" sqref="D1"/>
      <selection pane="bottomLeft" activeCell="A4" sqref="A4"/>
      <selection pane="bottomRight" activeCell="A48" sqref="A48:XFD48"/>
    </sheetView>
  </sheetViews>
  <sheetFormatPr baseColWidth="10" defaultRowHeight="12.75" x14ac:dyDescent="0.2"/>
  <cols>
    <col min="1" max="1" width="15.28515625" customWidth="1"/>
    <col min="2" max="2" width="24.7109375" customWidth="1"/>
    <col min="3" max="18" width="8.7109375" customWidth="1"/>
  </cols>
  <sheetData>
    <row r="1" spans="1:18" ht="12.75" customHeight="1" x14ac:dyDescent="0.2">
      <c r="A1" s="55" t="s">
        <v>57</v>
      </c>
      <c r="B1" s="27"/>
      <c r="C1" s="27"/>
      <c r="D1" s="27"/>
      <c r="E1" s="27"/>
      <c r="F1" s="27"/>
      <c r="G1" s="27"/>
      <c r="H1" s="27"/>
      <c r="I1" s="27"/>
      <c r="J1" s="27"/>
      <c r="K1" s="27"/>
      <c r="L1" s="27"/>
      <c r="M1" s="27"/>
      <c r="N1" s="27"/>
      <c r="O1" s="27"/>
      <c r="P1" s="27"/>
      <c r="Q1" s="27"/>
      <c r="R1" s="27"/>
    </row>
    <row r="2" spans="1:18" ht="6.75" customHeight="1" thickBot="1" x14ac:dyDescent="0.25">
      <c r="A2" s="1"/>
      <c r="B2" s="1"/>
      <c r="C2" s="1"/>
      <c r="D2" s="1"/>
      <c r="E2" s="1"/>
      <c r="F2" s="1"/>
      <c r="G2" s="1"/>
      <c r="H2" s="1"/>
      <c r="I2" s="1"/>
      <c r="J2" s="1"/>
      <c r="K2" s="1"/>
      <c r="L2" s="1"/>
      <c r="M2" s="1"/>
      <c r="N2" s="1"/>
      <c r="O2" s="1"/>
      <c r="P2" s="1"/>
      <c r="Q2" s="1"/>
      <c r="R2" s="1"/>
    </row>
    <row r="3" spans="1:18" x14ac:dyDescent="0.2">
      <c r="A3" s="60"/>
      <c r="B3" s="60"/>
      <c r="C3" s="2">
        <v>2004</v>
      </c>
      <c r="D3" s="2">
        <v>2005</v>
      </c>
      <c r="E3" s="2">
        <v>2006</v>
      </c>
      <c r="F3" s="2">
        <v>2007</v>
      </c>
      <c r="G3" s="2">
        <v>2008</v>
      </c>
      <c r="H3" s="2">
        <v>2009</v>
      </c>
      <c r="I3" s="28">
        <v>2010</v>
      </c>
      <c r="J3" s="28">
        <v>2011</v>
      </c>
      <c r="K3" s="28">
        <v>2012</v>
      </c>
      <c r="L3" s="28">
        <v>2013</v>
      </c>
      <c r="M3" s="28">
        <v>2014</v>
      </c>
      <c r="N3" s="28">
        <v>2015</v>
      </c>
      <c r="O3" s="28">
        <v>2016</v>
      </c>
      <c r="P3" s="28">
        <v>2017</v>
      </c>
      <c r="Q3" s="28" t="s">
        <v>28</v>
      </c>
      <c r="R3" s="28">
        <v>2019</v>
      </c>
    </row>
    <row r="4" spans="1:18" ht="12.95" customHeight="1" x14ac:dyDescent="0.2">
      <c r="A4" s="3" t="s">
        <v>48</v>
      </c>
      <c r="B4" s="4" t="s">
        <v>46</v>
      </c>
      <c r="C4" s="5">
        <v>761168.77646939468</v>
      </c>
      <c r="D4" s="5">
        <v>775095.32352354296</v>
      </c>
      <c r="E4" s="5">
        <v>781812.08754545613</v>
      </c>
      <c r="F4" s="5">
        <v>790350.14513467578</v>
      </c>
      <c r="G4" s="5">
        <v>797665</v>
      </c>
      <c r="H4" s="5">
        <v>803466</v>
      </c>
      <c r="I4" s="6">
        <v>801522</v>
      </c>
      <c r="J4" s="11">
        <v>793448</v>
      </c>
      <c r="K4" s="11">
        <v>799870</v>
      </c>
      <c r="L4" s="11">
        <v>807144</v>
      </c>
      <c r="M4" s="11">
        <v>811053</v>
      </c>
      <c r="N4" s="11">
        <v>804017</v>
      </c>
      <c r="O4" s="11">
        <v>795290</v>
      </c>
      <c r="P4" s="11">
        <v>786019</v>
      </c>
      <c r="Q4" s="11">
        <v>780961</v>
      </c>
      <c r="R4" s="11">
        <v>778740</v>
      </c>
    </row>
    <row r="5" spans="1:18" ht="12.95" customHeight="1" x14ac:dyDescent="0.2">
      <c r="A5" s="8"/>
      <c r="B5" s="9" t="s">
        <v>8</v>
      </c>
      <c r="C5" s="10">
        <v>188120.06384320473</v>
      </c>
      <c r="D5" s="10">
        <v>189883.82199280767</v>
      </c>
      <c r="E5" s="10">
        <v>195449.87766064916</v>
      </c>
      <c r="F5" s="10">
        <v>202757.86769896463</v>
      </c>
      <c r="G5" s="10">
        <v>194252</v>
      </c>
      <c r="H5" s="10">
        <v>192570</v>
      </c>
      <c r="I5" s="11">
        <v>186564</v>
      </c>
      <c r="J5" s="11">
        <v>200165</v>
      </c>
      <c r="K5" s="11">
        <v>205261</v>
      </c>
      <c r="L5" s="11">
        <v>202002</v>
      </c>
      <c r="M5" s="11">
        <v>205418</v>
      </c>
      <c r="N5" s="11">
        <v>200598</v>
      </c>
      <c r="O5" s="11">
        <v>199721</v>
      </c>
      <c r="P5" s="11">
        <v>208629</v>
      </c>
      <c r="Q5" s="11">
        <v>211813</v>
      </c>
      <c r="R5" s="11">
        <v>219745</v>
      </c>
    </row>
    <row r="6" spans="1:18" ht="12.95" customHeight="1" x14ac:dyDescent="0.2">
      <c r="A6" s="8"/>
      <c r="B6" s="12" t="s">
        <v>47</v>
      </c>
      <c r="C6" s="5">
        <v>19977.606070972164</v>
      </c>
      <c r="D6" s="5">
        <v>20515.264629512545</v>
      </c>
      <c r="E6" s="5">
        <v>20600.575766107515</v>
      </c>
      <c r="F6" s="5">
        <v>20604.543725949141</v>
      </c>
      <c r="G6" s="5">
        <v>18319</v>
      </c>
      <c r="H6" s="5">
        <v>19248</v>
      </c>
      <c r="I6" s="11">
        <v>18757</v>
      </c>
      <c r="J6" s="11">
        <v>19077</v>
      </c>
      <c r="K6" s="11">
        <v>20101</v>
      </c>
      <c r="L6" s="11">
        <v>19117</v>
      </c>
      <c r="M6" s="11">
        <v>18324</v>
      </c>
      <c r="N6" s="11">
        <v>17241</v>
      </c>
      <c r="O6" s="11">
        <v>16536</v>
      </c>
      <c r="P6" s="11">
        <v>15344</v>
      </c>
      <c r="Q6" s="11">
        <v>16110</v>
      </c>
      <c r="R6" s="11">
        <v>16520</v>
      </c>
    </row>
    <row r="7" spans="1:18" ht="12.95" customHeight="1" x14ac:dyDescent="0.2">
      <c r="A7" s="13"/>
      <c r="B7" s="14" t="s">
        <v>0</v>
      </c>
      <c r="C7" s="15">
        <v>969266.4463835716</v>
      </c>
      <c r="D7" s="15">
        <v>985494.41014586319</v>
      </c>
      <c r="E7" s="15">
        <v>997862.5409722128</v>
      </c>
      <c r="F7" s="15">
        <v>1013712.5565595896</v>
      </c>
      <c r="G7" s="15">
        <v>1010236</v>
      </c>
      <c r="H7" s="15">
        <v>1015284</v>
      </c>
      <c r="I7" s="16">
        <v>1006843</v>
      </c>
      <c r="J7" s="16">
        <v>1012690</v>
      </c>
      <c r="K7" s="16">
        <v>1025232</v>
      </c>
      <c r="L7" s="16">
        <v>1028263</v>
      </c>
      <c r="M7" s="16">
        <v>1034795</v>
      </c>
      <c r="N7" s="16">
        <v>1021856</v>
      </c>
      <c r="O7" s="16">
        <v>1011547</v>
      </c>
      <c r="P7" s="16">
        <v>1009992</v>
      </c>
      <c r="Q7" s="16">
        <v>1008884</v>
      </c>
      <c r="R7" s="16">
        <v>1015005</v>
      </c>
    </row>
    <row r="8" spans="1:18" ht="12.95" customHeight="1" x14ac:dyDescent="0.2">
      <c r="A8" s="3" t="s">
        <v>1</v>
      </c>
      <c r="B8" s="4" t="s">
        <v>46</v>
      </c>
      <c r="C8" s="17">
        <v>129991.35640164203</v>
      </c>
      <c r="D8" s="17">
        <v>133984.11599227859</v>
      </c>
      <c r="E8" s="17">
        <v>139441.05276447535</v>
      </c>
      <c r="F8" s="17">
        <v>169292.01465303096</v>
      </c>
      <c r="G8" s="17">
        <v>210893</v>
      </c>
      <c r="H8" s="17">
        <v>221720</v>
      </c>
      <c r="I8" s="7">
        <v>223973</v>
      </c>
      <c r="J8" s="7">
        <v>224394</v>
      </c>
      <c r="K8" s="7">
        <v>225697</v>
      </c>
      <c r="L8" s="7">
        <v>227980</v>
      </c>
      <c r="M8" s="7">
        <v>228571</v>
      </c>
      <c r="N8" s="7">
        <v>227055</v>
      </c>
      <c r="O8" s="7">
        <v>221589</v>
      </c>
      <c r="P8" s="7">
        <v>219413</v>
      </c>
      <c r="Q8" s="7">
        <v>214169</v>
      </c>
      <c r="R8" s="7">
        <v>209797</v>
      </c>
    </row>
    <row r="9" spans="1:18" ht="12.95" customHeight="1" x14ac:dyDescent="0.2">
      <c r="A9" s="8"/>
      <c r="B9" s="9" t="s">
        <v>8</v>
      </c>
      <c r="C9" s="10">
        <v>23008.497344583597</v>
      </c>
      <c r="D9" s="10">
        <v>22915.250288305375</v>
      </c>
      <c r="E9" s="10">
        <v>28701.527727357101</v>
      </c>
      <c r="F9" s="10">
        <v>30881.921660330827</v>
      </c>
      <c r="G9" s="10">
        <v>35245</v>
      </c>
      <c r="H9" s="10">
        <v>34043</v>
      </c>
      <c r="I9" s="11">
        <v>32845</v>
      </c>
      <c r="J9" s="11">
        <v>32051</v>
      </c>
      <c r="K9" s="11">
        <v>32495</v>
      </c>
      <c r="L9" s="11">
        <v>30148</v>
      </c>
      <c r="M9" s="11">
        <v>29063</v>
      </c>
      <c r="N9" s="11">
        <v>26991</v>
      </c>
      <c r="O9" s="11">
        <v>26127</v>
      </c>
      <c r="P9" s="11">
        <v>27259</v>
      </c>
      <c r="Q9" s="11">
        <v>29798</v>
      </c>
      <c r="R9" s="11">
        <v>31260</v>
      </c>
    </row>
    <row r="10" spans="1:18" ht="12.95" customHeight="1" x14ac:dyDescent="0.2">
      <c r="A10" s="8"/>
      <c r="B10" s="12" t="s">
        <v>47</v>
      </c>
      <c r="C10" s="5">
        <v>36659.698773873737</v>
      </c>
      <c r="D10" s="5">
        <v>36806.513288013921</v>
      </c>
      <c r="E10" s="5">
        <v>37719.144051587988</v>
      </c>
      <c r="F10" s="5">
        <v>38207.203112108044</v>
      </c>
      <c r="G10" s="5">
        <v>30942</v>
      </c>
      <c r="H10" s="5">
        <v>33218</v>
      </c>
      <c r="I10" s="11">
        <v>33718</v>
      </c>
      <c r="J10" s="11">
        <v>36011</v>
      </c>
      <c r="K10" s="11">
        <v>36351</v>
      </c>
      <c r="L10" s="11">
        <v>37208</v>
      </c>
      <c r="M10" s="11">
        <v>37703</v>
      </c>
      <c r="N10" s="11">
        <v>37466</v>
      </c>
      <c r="O10" s="11">
        <v>36608</v>
      </c>
      <c r="P10" s="11">
        <v>36378</v>
      </c>
      <c r="Q10" s="11">
        <v>36143</v>
      </c>
      <c r="R10" s="11">
        <v>35320</v>
      </c>
    </row>
    <row r="11" spans="1:18" ht="12.95" customHeight="1" x14ac:dyDescent="0.2">
      <c r="A11" s="13"/>
      <c r="B11" s="14" t="s">
        <v>0</v>
      </c>
      <c r="C11" s="19">
        <v>189659.55252009936</v>
      </c>
      <c r="D11" s="19">
        <v>193705.87956859788</v>
      </c>
      <c r="E11" s="19">
        <v>205861.72454342045</v>
      </c>
      <c r="F11" s="19">
        <v>238381.13942546982</v>
      </c>
      <c r="G11" s="19">
        <v>277080</v>
      </c>
      <c r="H11" s="19">
        <v>288981</v>
      </c>
      <c r="I11" s="20">
        <v>290536</v>
      </c>
      <c r="J11" s="20">
        <v>292456</v>
      </c>
      <c r="K11" s="20">
        <v>294543</v>
      </c>
      <c r="L11" s="20">
        <v>295336</v>
      </c>
      <c r="M11" s="20">
        <v>295337</v>
      </c>
      <c r="N11" s="20">
        <v>291512</v>
      </c>
      <c r="O11" s="20">
        <v>284324</v>
      </c>
      <c r="P11" s="20">
        <v>283050</v>
      </c>
      <c r="Q11" s="20">
        <v>280110</v>
      </c>
      <c r="R11" s="20">
        <v>276377</v>
      </c>
    </row>
    <row r="12" spans="1:18" ht="12.95" customHeight="1" x14ac:dyDescent="0.2">
      <c r="A12" s="3" t="s">
        <v>2</v>
      </c>
      <c r="B12" s="4" t="s">
        <v>46</v>
      </c>
      <c r="C12" s="5">
        <v>10441.686323239932</v>
      </c>
      <c r="D12" s="5">
        <v>11405.900564755151</v>
      </c>
      <c r="E12" s="5">
        <v>13407.736304855682</v>
      </c>
      <c r="F12" s="5">
        <v>42335.155540272717</v>
      </c>
      <c r="G12" s="5">
        <v>60819</v>
      </c>
      <c r="H12" s="5">
        <v>67435</v>
      </c>
      <c r="I12" s="11">
        <v>68617</v>
      </c>
      <c r="J12" s="11">
        <v>69279</v>
      </c>
      <c r="K12" s="11">
        <v>70348</v>
      </c>
      <c r="L12" s="11">
        <v>70945</v>
      </c>
      <c r="M12" s="11">
        <v>71566</v>
      </c>
      <c r="N12" s="11">
        <v>72464</v>
      </c>
      <c r="O12" s="11">
        <v>75805</v>
      </c>
      <c r="P12" s="11">
        <v>76047</v>
      </c>
      <c r="Q12" s="11">
        <v>79491</v>
      </c>
      <c r="R12" s="11">
        <v>79873</v>
      </c>
    </row>
    <row r="13" spans="1:18" ht="12.95" customHeight="1" x14ac:dyDescent="0.2">
      <c r="A13" s="8"/>
      <c r="B13" s="9" t="s">
        <v>8</v>
      </c>
      <c r="C13" s="10">
        <v>3306.9139758179867</v>
      </c>
      <c r="D13" s="10">
        <v>3462.656399601824</v>
      </c>
      <c r="E13" s="10">
        <v>8571.4046956958427</v>
      </c>
      <c r="F13" s="10">
        <v>10803.382106610707</v>
      </c>
      <c r="G13" s="10">
        <v>14204</v>
      </c>
      <c r="H13" s="10">
        <v>11029</v>
      </c>
      <c r="I13" s="11">
        <v>10770</v>
      </c>
      <c r="J13" s="11">
        <v>10357</v>
      </c>
      <c r="K13" s="11">
        <v>10945</v>
      </c>
      <c r="L13" s="11">
        <v>9745</v>
      </c>
      <c r="M13" s="11">
        <v>9255</v>
      </c>
      <c r="N13" s="11">
        <v>8762</v>
      </c>
      <c r="O13" s="11">
        <v>9171</v>
      </c>
      <c r="P13" s="11">
        <v>10964</v>
      </c>
      <c r="Q13" s="11">
        <v>13438</v>
      </c>
      <c r="R13" s="11">
        <v>13599</v>
      </c>
    </row>
    <row r="14" spans="1:18" ht="12.95" customHeight="1" x14ac:dyDescent="0.2">
      <c r="A14" s="8"/>
      <c r="B14" s="12" t="s">
        <v>47</v>
      </c>
      <c r="C14" s="5">
        <v>140.2511365949681</v>
      </c>
      <c r="D14" s="5">
        <v>126.3632771492756</v>
      </c>
      <c r="E14" s="5">
        <v>143.22710647618791</v>
      </c>
      <c r="F14" s="5">
        <v>251.35401216050795</v>
      </c>
      <c r="G14" s="5">
        <v>286</v>
      </c>
      <c r="H14" s="5">
        <v>237</v>
      </c>
      <c r="I14" s="11">
        <v>332</v>
      </c>
      <c r="J14" s="11">
        <v>401</v>
      </c>
      <c r="K14" s="11">
        <v>389</v>
      </c>
      <c r="L14" s="11">
        <v>499</v>
      </c>
      <c r="M14" s="11">
        <v>655</v>
      </c>
      <c r="N14" s="11">
        <v>659</v>
      </c>
      <c r="O14" s="11">
        <v>1356</v>
      </c>
      <c r="P14" s="11">
        <v>1323</v>
      </c>
      <c r="Q14" s="11">
        <v>1646</v>
      </c>
      <c r="R14" s="11">
        <v>1451</v>
      </c>
    </row>
    <row r="15" spans="1:18" ht="12.95" customHeight="1" x14ac:dyDescent="0.2">
      <c r="A15" s="21"/>
      <c r="B15" s="14" t="s">
        <v>0</v>
      </c>
      <c r="C15" s="15">
        <v>13888.851435652887</v>
      </c>
      <c r="D15" s="15">
        <v>14994.920241506252</v>
      </c>
      <c r="E15" s="15">
        <v>22122.368107027713</v>
      </c>
      <c r="F15" s="15">
        <v>53389.891659043933</v>
      </c>
      <c r="G15" s="15">
        <v>75309</v>
      </c>
      <c r="H15" s="15">
        <v>78701</v>
      </c>
      <c r="I15" s="16">
        <v>79719</v>
      </c>
      <c r="J15" s="16">
        <v>80037</v>
      </c>
      <c r="K15" s="16">
        <v>81682</v>
      </c>
      <c r="L15" s="16">
        <v>81189</v>
      </c>
      <c r="M15" s="16">
        <v>81476</v>
      </c>
      <c r="N15" s="16">
        <v>81885</v>
      </c>
      <c r="O15" s="16">
        <v>86332</v>
      </c>
      <c r="P15" s="16">
        <v>88334</v>
      </c>
      <c r="Q15" s="16">
        <v>94575</v>
      </c>
      <c r="R15" s="16">
        <v>94923</v>
      </c>
    </row>
    <row r="16" spans="1:18" ht="12.95" customHeight="1" x14ac:dyDescent="0.2">
      <c r="A16" s="61" t="s">
        <v>60</v>
      </c>
      <c r="B16" s="22" t="s">
        <v>49</v>
      </c>
      <c r="C16" s="23">
        <v>901601.81919427658</v>
      </c>
      <c r="D16" s="23">
        <v>920485.34008057672</v>
      </c>
      <c r="E16" s="23">
        <v>934660.87661478715</v>
      </c>
      <c r="F16" s="23">
        <v>1001977.3153279795</v>
      </c>
      <c r="G16" s="23">
        <v>1069377</v>
      </c>
      <c r="H16" s="23">
        <v>1092621</v>
      </c>
      <c r="I16" s="24">
        <v>1094112</v>
      </c>
      <c r="J16" s="24">
        <f t="shared" ref="J16:K19" si="0">J4+J8+J12</f>
        <v>1087121</v>
      </c>
      <c r="K16" s="24">
        <f t="shared" si="0"/>
        <v>1095915</v>
      </c>
      <c r="L16" s="24">
        <v>1106069</v>
      </c>
      <c r="M16" s="24">
        <v>1111190</v>
      </c>
      <c r="N16" s="24">
        <v>1103536</v>
      </c>
      <c r="O16" s="24">
        <v>1092684</v>
      </c>
      <c r="P16" s="24">
        <v>1081479</v>
      </c>
      <c r="Q16" s="24">
        <v>1074621</v>
      </c>
      <c r="R16" s="24">
        <v>1068410</v>
      </c>
    </row>
    <row r="17" spans="1:18" ht="12.95" customHeight="1" x14ac:dyDescent="0.2">
      <c r="A17" s="62"/>
      <c r="B17" s="14" t="s">
        <v>8</v>
      </c>
      <c r="C17" s="15">
        <v>214435.47516360632</v>
      </c>
      <c r="D17" s="15">
        <v>216261.72868071488</v>
      </c>
      <c r="E17" s="15">
        <v>232722.81008370212</v>
      </c>
      <c r="F17" s="15">
        <v>244443.17146590617</v>
      </c>
      <c r="G17" s="15">
        <v>243701</v>
      </c>
      <c r="H17" s="15">
        <v>237642</v>
      </c>
      <c r="I17" s="16">
        <v>230179</v>
      </c>
      <c r="J17" s="16">
        <f t="shared" si="0"/>
        <v>242573</v>
      </c>
      <c r="K17" s="16">
        <f t="shared" si="0"/>
        <v>248701</v>
      </c>
      <c r="L17" s="16">
        <v>241895</v>
      </c>
      <c r="M17" s="16">
        <v>243736</v>
      </c>
      <c r="N17" s="16">
        <v>236351</v>
      </c>
      <c r="O17" s="16">
        <v>235019</v>
      </c>
      <c r="P17" s="16">
        <v>246852</v>
      </c>
      <c r="Q17" s="16">
        <v>255049</v>
      </c>
      <c r="R17" s="16">
        <v>264604</v>
      </c>
    </row>
    <row r="18" spans="1:18" ht="12.95" customHeight="1" x14ac:dyDescent="0.2">
      <c r="A18" s="62"/>
      <c r="B18" s="25" t="s">
        <v>29</v>
      </c>
      <c r="C18" s="26">
        <v>56777.55598144087</v>
      </c>
      <c r="D18" s="26">
        <v>57448.141194675743</v>
      </c>
      <c r="E18" s="26">
        <v>58462.946924171687</v>
      </c>
      <c r="F18" s="26">
        <v>59063.100850217692</v>
      </c>
      <c r="G18" s="26">
        <v>49547</v>
      </c>
      <c r="H18" s="26">
        <v>52703</v>
      </c>
      <c r="I18" s="16">
        <v>52807</v>
      </c>
      <c r="J18" s="16">
        <f t="shared" si="0"/>
        <v>55489</v>
      </c>
      <c r="K18" s="16">
        <f t="shared" si="0"/>
        <v>56841</v>
      </c>
      <c r="L18" s="16">
        <v>56824</v>
      </c>
      <c r="M18" s="16">
        <v>56682</v>
      </c>
      <c r="N18" s="16">
        <v>55366</v>
      </c>
      <c r="O18" s="16">
        <v>54500</v>
      </c>
      <c r="P18" s="16">
        <v>53045</v>
      </c>
      <c r="Q18" s="16">
        <v>53899</v>
      </c>
      <c r="R18" s="16">
        <v>53291</v>
      </c>
    </row>
    <row r="19" spans="1:18" ht="26.25" customHeight="1" x14ac:dyDescent="0.2">
      <c r="A19" s="62"/>
      <c r="B19" s="14" t="s">
        <v>0</v>
      </c>
      <c r="C19" s="15">
        <v>1172814.850339324</v>
      </c>
      <c r="D19" s="15">
        <v>1194195.2099559675</v>
      </c>
      <c r="E19" s="15">
        <v>1225846.6336226608</v>
      </c>
      <c r="F19" s="15">
        <v>1305483.5876441034</v>
      </c>
      <c r="G19" s="15">
        <v>1362625</v>
      </c>
      <c r="H19" s="15">
        <v>1382966</v>
      </c>
      <c r="I19" s="16">
        <v>1377098</v>
      </c>
      <c r="J19" s="16">
        <f t="shared" si="0"/>
        <v>1385183</v>
      </c>
      <c r="K19" s="16">
        <f t="shared" si="0"/>
        <v>1401457</v>
      </c>
      <c r="L19" s="16">
        <v>1404788</v>
      </c>
      <c r="M19" s="16">
        <v>1411608</v>
      </c>
      <c r="N19" s="16">
        <v>1395253</v>
      </c>
      <c r="O19" s="16">
        <v>1382203</v>
      </c>
      <c r="P19" s="16">
        <v>1381376</v>
      </c>
      <c r="Q19" s="16">
        <v>1383569</v>
      </c>
      <c r="R19" s="16">
        <v>1386305</v>
      </c>
    </row>
    <row r="20" spans="1:18" ht="12.95" customHeight="1" x14ac:dyDescent="0.2">
      <c r="A20" s="57" t="s">
        <v>50</v>
      </c>
      <c r="B20" s="4" t="s">
        <v>46</v>
      </c>
      <c r="C20" s="17">
        <v>64699.569197639634</v>
      </c>
      <c r="D20" s="17">
        <v>67499.95685586748</v>
      </c>
      <c r="E20" s="17">
        <v>70209.081437737928</v>
      </c>
      <c r="F20" s="17">
        <v>72712.864097804195</v>
      </c>
      <c r="G20" s="17">
        <v>78267</v>
      </c>
      <c r="H20" s="17">
        <v>81360</v>
      </c>
      <c r="I20" s="7">
        <v>82449</v>
      </c>
      <c r="J20" s="7">
        <v>82396</v>
      </c>
      <c r="K20" s="7">
        <v>84105</v>
      </c>
      <c r="L20" s="7">
        <v>86387</v>
      </c>
      <c r="M20" s="7">
        <v>87530</v>
      </c>
      <c r="N20" s="7">
        <v>86871</v>
      </c>
      <c r="O20" s="7">
        <v>85759</v>
      </c>
      <c r="P20" s="7">
        <v>84169</v>
      </c>
      <c r="Q20" s="7">
        <v>82656</v>
      </c>
      <c r="R20" s="7">
        <v>81792</v>
      </c>
    </row>
    <row r="21" spans="1:18" ht="12.95" customHeight="1" x14ac:dyDescent="0.2">
      <c r="A21" s="58"/>
      <c r="B21" s="9" t="s">
        <v>8</v>
      </c>
      <c r="C21" s="10">
        <v>37498.888262419459</v>
      </c>
      <c r="D21" s="10">
        <v>37558.407660043849</v>
      </c>
      <c r="E21" s="10">
        <v>39130.711747288318</v>
      </c>
      <c r="F21" s="10">
        <v>40252.652392508193</v>
      </c>
      <c r="G21" s="10">
        <v>40703</v>
      </c>
      <c r="H21" s="10">
        <v>41769</v>
      </c>
      <c r="I21" s="11">
        <v>42077</v>
      </c>
      <c r="J21" s="11">
        <v>43097</v>
      </c>
      <c r="K21" s="11">
        <v>43673</v>
      </c>
      <c r="L21" s="11">
        <v>43199</v>
      </c>
      <c r="M21" s="11">
        <v>43212</v>
      </c>
      <c r="N21" s="11">
        <v>41798</v>
      </c>
      <c r="O21" s="11">
        <v>40982</v>
      </c>
      <c r="P21" s="11">
        <v>41456</v>
      </c>
      <c r="Q21" s="11">
        <v>42857</v>
      </c>
      <c r="R21" s="11">
        <v>44218</v>
      </c>
    </row>
    <row r="22" spans="1:18" ht="12.95" customHeight="1" x14ac:dyDescent="0.2">
      <c r="A22" s="58"/>
      <c r="B22" s="12" t="s">
        <v>47</v>
      </c>
      <c r="C22" s="5">
        <v>4131.9544059645668</v>
      </c>
      <c r="D22" s="5">
        <v>4107.1546569544016</v>
      </c>
      <c r="E22" s="5">
        <v>4070.4510284193575</v>
      </c>
      <c r="F22" s="5">
        <v>3811.5416487532339</v>
      </c>
      <c r="G22" s="5">
        <v>3420</v>
      </c>
      <c r="H22" s="5">
        <v>3256</v>
      </c>
      <c r="I22" s="11">
        <v>3120</v>
      </c>
      <c r="J22" s="11">
        <v>2975</v>
      </c>
      <c r="K22" s="11">
        <v>2836</v>
      </c>
      <c r="L22" s="11">
        <v>2753</v>
      </c>
      <c r="M22" s="11">
        <v>2575</v>
      </c>
      <c r="N22" s="11">
        <v>2156</v>
      </c>
      <c r="O22" s="11">
        <v>1885</v>
      </c>
      <c r="P22" s="11">
        <v>1792</v>
      </c>
      <c r="Q22" s="11">
        <v>1765</v>
      </c>
      <c r="R22" s="11">
        <v>1747</v>
      </c>
    </row>
    <row r="23" spans="1:18" ht="12.95" customHeight="1" x14ac:dyDescent="0.2">
      <c r="A23" s="59"/>
      <c r="B23" s="14" t="s">
        <v>0</v>
      </c>
      <c r="C23" s="15">
        <v>106330.41186602366</v>
      </c>
      <c r="D23" s="15">
        <v>109165.51917286572</v>
      </c>
      <c r="E23" s="15">
        <v>113410.24421344559</v>
      </c>
      <c r="F23" s="15">
        <v>116777.05813906562</v>
      </c>
      <c r="G23" s="15">
        <v>122390</v>
      </c>
      <c r="H23" s="15">
        <v>126385</v>
      </c>
      <c r="I23" s="16">
        <v>127646</v>
      </c>
      <c r="J23" s="16">
        <v>128468</v>
      </c>
      <c r="K23" s="16">
        <v>130614</v>
      </c>
      <c r="L23" s="16">
        <v>132339</v>
      </c>
      <c r="M23" s="16">
        <v>133317</v>
      </c>
      <c r="N23" s="16">
        <v>130825</v>
      </c>
      <c r="O23" s="16">
        <v>128626</v>
      </c>
      <c r="P23" s="16">
        <v>127417</v>
      </c>
      <c r="Q23" s="16">
        <v>127278</v>
      </c>
      <c r="R23" s="16">
        <v>127757</v>
      </c>
    </row>
    <row r="24" spans="1:18" ht="12.95" customHeight="1" x14ac:dyDescent="0.2">
      <c r="A24" s="57" t="s">
        <v>51</v>
      </c>
      <c r="B24" s="4" t="s">
        <v>46</v>
      </c>
      <c r="C24" s="17">
        <v>123967.99336205311</v>
      </c>
      <c r="D24" s="17">
        <v>135193.35175401426</v>
      </c>
      <c r="E24" s="17">
        <v>144630.15224736228</v>
      </c>
      <c r="F24" s="17">
        <v>153410.25538692117</v>
      </c>
      <c r="G24" s="17">
        <v>158983</v>
      </c>
      <c r="H24" s="17">
        <v>169023</v>
      </c>
      <c r="I24" s="7">
        <v>176172</v>
      </c>
      <c r="J24" s="7">
        <v>180702</v>
      </c>
      <c r="K24" s="7">
        <v>189853</v>
      </c>
      <c r="L24" s="7">
        <v>199081</v>
      </c>
      <c r="M24" s="7">
        <v>206764</v>
      </c>
      <c r="N24" s="7">
        <v>219289</v>
      </c>
      <c r="O24" s="7">
        <v>228671</v>
      </c>
      <c r="P24" s="7">
        <v>239975</v>
      </c>
      <c r="Q24" s="7">
        <v>247914</v>
      </c>
      <c r="R24" s="7">
        <v>253701</v>
      </c>
    </row>
    <row r="25" spans="1:18" ht="12.95" customHeight="1" x14ac:dyDescent="0.2">
      <c r="A25" s="58"/>
      <c r="B25" s="9" t="s">
        <v>8</v>
      </c>
      <c r="C25" s="10">
        <v>38621.21539166072</v>
      </c>
      <c r="D25" s="10">
        <v>41334.307933372787</v>
      </c>
      <c r="E25" s="10">
        <v>44200.16692898747</v>
      </c>
      <c r="F25" s="10">
        <v>46844.812163431488</v>
      </c>
      <c r="G25" s="10">
        <v>50846</v>
      </c>
      <c r="H25" s="10">
        <v>54834</v>
      </c>
      <c r="I25" s="11">
        <v>55655</v>
      </c>
      <c r="J25" s="11">
        <v>62083</v>
      </c>
      <c r="K25" s="11">
        <v>65211</v>
      </c>
      <c r="L25" s="11">
        <v>64689</v>
      </c>
      <c r="M25" s="11">
        <v>64297</v>
      </c>
      <c r="N25" s="11">
        <v>65453</v>
      </c>
      <c r="O25" s="11">
        <v>67918</v>
      </c>
      <c r="P25" s="11">
        <v>74241</v>
      </c>
      <c r="Q25" s="11">
        <v>79384</v>
      </c>
      <c r="R25" s="11">
        <v>84730</v>
      </c>
    </row>
    <row r="26" spans="1:18" ht="12.95" customHeight="1" x14ac:dyDescent="0.2">
      <c r="A26" s="58"/>
      <c r="B26" s="12" t="s">
        <v>47</v>
      </c>
      <c r="C26" s="5">
        <v>1515.6903963509508</v>
      </c>
      <c r="D26" s="5">
        <v>1704.1684888282057</v>
      </c>
      <c r="E26" s="5">
        <v>1996.8055271481546</v>
      </c>
      <c r="F26" s="5">
        <v>2135.6841216050793</v>
      </c>
      <c r="G26" s="5">
        <v>2089</v>
      </c>
      <c r="H26" s="5">
        <v>2282</v>
      </c>
      <c r="I26" s="11">
        <v>2355</v>
      </c>
      <c r="J26" s="11">
        <v>2644</v>
      </c>
      <c r="K26" s="11">
        <v>2993</v>
      </c>
      <c r="L26" s="11">
        <v>3071</v>
      </c>
      <c r="M26" s="11">
        <v>3029</v>
      </c>
      <c r="N26" s="11">
        <v>3282</v>
      </c>
      <c r="O26" s="11">
        <v>3193</v>
      </c>
      <c r="P26" s="11">
        <v>3312</v>
      </c>
      <c r="Q26" s="11">
        <v>3586</v>
      </c>
      <c r="R26" s="11">
        <v>3923</v>
      </c>
    </row>
    <row r="27" spans="1:18" ht="12.95" customHeight="1" x14ac:dyDescent="0.2">
      <c r="A27" s="59"/>
      <c r="B27" s="14" t="s">
        <v>0</v>
      </c>
      <c r="C27" s="19">
        <v>164104.89915006477</v>
      </c>
      <c r="D27" s="19">
        <v>178231.82817621526</v>
      </c>
      <c r="E27" s="19">
        <v>190827.12470349789</v>
      </c>
      <c r="F27" s="19">
        <v>202390.75167195773</v>
      </c>
      <c r="G27" s="19">
        <v>211918</v>
      </c>
      <c r="H27" s="19">
        <v>226139</v>
      </c>
      <c r="I27" s="20">
        <v>234182</v>
      </c>
      <c r="J27" s="20">
        <v>245429</v>
      </c>
      <c r="K27" s="20">
        <v>258057</v>
      </c>
      <c r="L27" s="20">
        <v>266841</v>
      </c>
      <c r="M27" s="20">
        <v>274090</v>
      </c>
      <c r="N27" s="20">
        <v>288024</v>
      </c>
      <c r="O27" s="20">
        <v>299782</v>
      </c>
      <c r="P27" s="20">
        <v>317528</v>
      </c>
      <c r="Q27" s="20">
        <v>330884</v>
      </c>
      <c r="R27" s="20">
        <v>342354</v>
      </c>
    </row>
    <row r="28" spans="1:18" ht="12.95" customHeight="1" x14ac:dyDescent="0.2">
      <c r="A28" s="57" t="s">
        <v>3</v>
      </c>
      <c r="B28" s="4" t="s">
        <v>46</v>
      </c>
      <c r="C28" s="17">
        <v>50999.195854464007</v>
      </c>
      <c r="D28" s="17">
        <v>52769.897933789791</v>
      </c>
      <c r="E28" s="17">
        <v>53816.447342018757</v>
      </c>
      <c r="F28" s="17">
        <v>54910.612268347257</v>
      </c>
      <c r="G28" s="17">
        <v>55552</v>
      </c>
      <c r="H28" s="17">
        <v>56710</v>
      </c>
      <c r="I28" s="7">
        <v>57089</v>
      </c>
      <c r="J28" s="7">
        <v>57236</v>
      </c>
      <c r="K28" s="7">
        <v>57262</v>
      </c>
      <c r="L28" s="7">
        <v>57791</v>
      </c>
      <c r="M28" s="7">
        <v>58561</v>
      </c>
      <c r="N28" s="7">
        <v>58638</v>
      </c>
      <c r="O28" s="7">
        <v>58170</v>
      </c>
      <c r="P28" s="7">
        <v>58051</v>
      </c>
      <c r="Q28" s="7">
        <v>58941</v>
      </c>
      <c r="R28" s="7">
        <v>60028</v>
      </c>
    </row>
    <row r="29" spans="1:18" ht="12.95" customHeight="1" x14ac:dyDescent="0.2">
      <c r="A29" s="58"/>
      <c r="B29" s="9" t="s">
        <v>8</v>
      </c>
      <c r="C29" s="10">
        <v>7460.7804620993011</v>
      </c>
      <c r="D29" s="10">
        <v>6653.3006343283241</v>
      </c>
      <c r="E29" s="10">
        <v>7153.2635743732535</v>
      </c>
      <c r="F29" s="10">
        <v>7098.7041265508897</v>
      </c>
      <c r="G29" s="10">
        <v>8319</v>
      </c>
      <c r="H29" s="10">
        <v>8272</v>
      </c>
      <c r="I29" s="11">
        <v>8286</v>
      </c>
      <c r="J29" s="11">
        <v>8394</v>
      </c>
      <c r="K29" s="11">
        <v>8211</v>
      </c>
      <c r="L29" s="11">
        <v>8607</v>
      </c>
      <c r="M29" s="11">
        <v>8579</v>
      </c>
      <c r="N29" s="11">
        <v>8250</v>
      </c>
      <c r="O29" s="11">
        <v>8531</v>
      </c>
      <c r="P29" s="11">
        <v>9158</v>
      </c>
      <c r="Q29" s="11">
        <v>9479</v>
      </c>
      <c r="R29" s="11">
        <v>9591</v>
      </c>
    </row>
    <row r="30" spans="1:18" ht="12.95" customHeight="1" x14ac:dyDescent="0.2">
      <c r="A30" s="58"/>
      <c r="B30" s="12" t="s">
        <v>47</v>
      </c>
      <c r="C30" s="5">
        <v>50.567518099517073</v>
      </c>
      <c r="D30" s="5">
        <v>61.479407663989726</v>
      </c>
      <c r="E30" s="5">
        <v>73.383287188869005</v>
      </c>
      <c r="F30" s="5">
        <v>86.279156674154876</v>
      </c>
      <c r="G30" s="5">
        <v>88</v>
      </c>
      <c r="H30" s="5">
        <v>74</v>
      </c>
      <c r="I30" s="11">
        <v>83</v>
      </c>
      <c r="J30" s="11">
        <v>116</v>
      </c>
      <c r="K30" s="11">
        <v>116</v>
      </c>
      <c r="L30" s="11">
        <v>123</v>
      </c>
      <c r="M30" s="11">
        <v>114</v>
      </c>
      <c r="N30" s="11">
        <v>139</v>
      </c>
      <c r="O30" s="11">
        <v>138</v>
      </c>
      <c r="P30" s="11">
        <v>154</v>
      </c>
      <c r="Q30" s="11">
        <v>172</v>
      </c>
      <c r="R30" s="11">
        <v>245</v>
      </c>
    </row>
    <row r="31" spans="1:18" ht="12.95" customHeight="1" x14ac:dyDescent="0.2">
      <c r="A31" s="59"/>
      <c r="B31" s="14" t="s">
        <v>0</v>
      </c>
      <c r="C31" s="19">
        <v>58510.543834662822</v>
      </c>
      <c r="D31" s="19">
        <v>59484.677975782106</v>
      </c>
      <c r="E31" s="19">
        <v>61043.094203580877</v>
      </c>
      <c r="F31" s="19">
        <v>62095.595551572304</v>
      </c>
      <c r="G31" s="19">
        <v>63959</v>
      </c>
      <c r="H31" s="19">
        <v>65056</v>
      </c>
      <c r="I31" s="20">
        <v>65458</v>
      </c>
      <c r="J31" s="20">
        <v>65746</v>
      </c>
      <c r="K31" s="20">
        <v>65589</v>
      </c>
      <c r="L31" s="20">
        <v>66521</v>
      </c>
      <c r="M31" s="20">
        <v>67254</v>
      </c>
      <c r="N31" s="20">
        <v>67027</v>
      </c>
      <c r="O31" s="20">
        <v>66839</v>
      </c>
      <c r="P31" s="20">
        <v>67363</v>
      </c>
      <c r="Q31" s="20">
        <v>68592</v>
      </c>
      <c r="R31" s="20">
        <v>69864</v>
      </c>
    </row>
    <row r="32" spans="1:18" ht="12.95" customHeight="1" x14ac:dyDescent="0.2">
      <c r="A32" s="57" t="s">
        <v>5</v>
      </c>
      <c r="B32" s="4" t="s">
        <v>46</v>
      </c>
      <c r="C32" s="5">
        <v>16856.88539718945</v>
      </c>
      <c r="D32" s="5">
        <v>16409.497925046071</v>
      </c>
      <c r="E32" s="5">
        <v>15032.615860001702</v>
      </c>
      <c r="F32" s="5">
        <v>11314.637488397744</v>
      </c>
      <c r="G32" s="5">
        <v>4456</v>
      </c>
      <c r="H32" s="17">
        <v>2415</v>
      </c>
      <c r="I32" s="11">
        <v>2513</v>
      </c>
      <c r="J32" s="11">
        <v>2482</v>
      </c>
      <c r="K32" s="11">
        <v>2800</v>
      </c>
      <c r="L32" s="11">
        <v>3781</v>
      </c>
      <c r="M32" s="11">
        <v>3975</v>
      </c>
      <c r="N32" s="11">
        <v>4005</v>
      </c>
      <c r="O32" s="11">
        <v>3984</v>
      </c>
      <c r="P32" s="11">
        <v>4092</v>
      </c>
      <c r="Q32" s="11">
        <v>4207</v>
      </c>
      <c r="R32" s="11">
        <v>4490</v>
      </c>
    </row>
    <row r="33" spans="1:21" ht="12.95" customHeight="1" x14ac:dyDescent="0.2">
      <c r="A33" s="58"/>
      <c r="B33" s="9" t="s">
        <v>8</v>
      </c>
      <c r="C33" s="10">
        <v>5364.6817058789238</v>
      </c>
      <c r="D33" s="10">
        <v>5277.3865893631419</v>
      </c>
      <c r="E33" s="10">
        <v>4733.776091060322</v>
      </c>
      <c r="F33" s="10">
        <v>4969.8697016370952</v>
      </c>
      <c r="G33" s="10">
        <v>4479</v>
      </c>
      <c r="H33" s="10">
        <v>3498</v>
      </c>
      <c r="I33" s="11">
        <v>4106</v>
      </c>
      <c r="J33" s="11">
        <v>3310</v>
      </c>
      <c r="K33" s="11">
        <v>3857</v>
      </c>
      <c r="L33" s="11">
        <v>4437</v>
      </c>
      <c r="M33" s="11">
        <v>4375</v>
      </c>
      <c r="N33" s="11">
        <v>4140</v>
      </c>
      <c r="O33" s="11">
        <v>4405</v>
      </c>
      <c r="P33" s="11">
        <v>4424</v>
      </c>
      <c r="Q33" s="11">
        <v>4360</v>
      </c>
      <c r="R33" s="11">
        <v>4581</v>
      </c>
    </row>
    <row r="34" spans="1:21" ht="12.95" customHeight="1" x14ac:dyDescent="0.2">
      <c r="A34" s="58"/>
      <c r="B34" s="12" t="s">
        <v>47</v>
      </c>
      <c r="C34" s="5">
        <v>41.663578337077439</v>
      </c>
      <c r="D34" s="5">
        <v>36.703628535044409</v>
      </c>
      <c r="E34" s="5">
        <v>32.735668693417985</v>
      </c>
      <c r="F34" s="5">
        <v>26.783728930978356</v>
      </c>
      <c r="G34" s="5">
        <v>18</v>
      </c>
      <c r="H34" s="5">
        <v>24</v>
      </c>
      <c r="I34" s="11">
        <v>22</v>
      </c>
      <c r="J34" s="11">
        <v>43</v>
      </c>
      <c r="K34" s="11">
        <v>45</v>
      </c>
      <c r="L34" s="11">
        <v>39</v>
      </c>
      <c r="M34" s="11">
        <v>36</v>
      </c>
      <c r="N34" s="11">
        <v>36</v>
      </c>
      <c r="O34" s="11">
        <v>33</v>
      </c>
      <c r="P34" s="11">
        <v>37</v>
      </c>
      <c r="Q34" s="11">
        <v>50</v>
      </c>
      <c r="R34" s="11">
        <v>84</v>
      </c>
    </row>
    <row r="35" spans="1:21" ht="12.95" customHeight="1" x14ac:dyDescent="0.2">
      <c r="A35" s="59"/>
      <c r="B35" s="14" t="s">
        <v>0</v>
      </c>
      <c r="C35" s="15">
        <v>22263.23068140545</v>
      </c>
      <c r="D35" s="15">
        <v>21723.588142944256</v>
      </c>
      <c r="E35" s="15">
        <v>19799.127619755443</v>
      </c>
      <c r="F35" s="15">
        <v>16311.290918965818</v>
      </c>
      <c r="G35" s="15">
        <v>8953</v>
      </c>
      <c r="H35" s="15">
        <v>5937</v>
      </c>
      <c r="I35" s="16">
        <v>6641</v>
      </c>
      <c r="J35" s="16">
        <v>5835</v>
      </c>
      <c r="K35" s="16">
        <v>6702</v>
      </c>
      <c r="L35" s="16">
        <v>8257</v>
      </c>
      <c r="M35" s="16">
        <v>8386</v>
      </c>
      <c r="N35" s="16">
        <v>8181</v>
      </c>
      <c r="O35" s="16">
        <v>8422</v>
      </c>
      <c r="P35" s="16">
        <v>8553</v>
      </c>
      <c r="Q35" s="16">
        <v>8617</v>
      </c>
      <c r="R35" s="16">
        <v>9155</v>
      </c>
    </row>
    <row r="36" spans="1:21" ht="12.95" customHeight="1" x14ac:dyDescent="0.2">
      <c r="A36" s="65" t="s">
        <v>6</v>
      </c>
      <c r="B36" s="22" t="s">
        <v>49</v>
      </c>
      <c r="C36" s="23">
        <v>256523.64381134618</v>
      </c>
      <c r="D36" s="23">
        <v>271872.70446871757</v>
      </c>
      <c r="E36" s="23">
        <v>283688.2968871207</v>
      </c>
      <c r="F36" s="23">
        <v>292348.36924147035</v>
      </c>
      <c r="G36" s="23">
        <v>297258</v>
      </c>
      <c r="H36" s="23">
        <v>309508</v>
      </c>
      <c r="I36" s="24">
        <v>318223</v>
      </c>
      <c r="J36" s="24">
        <f t="shared" ref="J36:K39" si="1">J20+J24+J28+J32</f>
        <v>322816</v>
      </c>
      <c r="K36" s="24">
        <f t="shared" si="1"/>
        <v>334020</v>
      </c>
      <c r="L36" s="24">
        <v>347040</v>
      </c>
      <c r="M36" s="24">
        <v>356830</v>
      </c>
      <c r="N36" s="24">
        <v>368803</v>
      </c>
      <c r="O36" s="24">
        <v>376584</v>
      </c>
      <c r="P36" s="24">
        <v>386287</v>
      </c>
      <c r="Q36" s="24">
        <v>393718</v>
      </c>
      <c r="R36" s="24">
        <v>400011</v>
      </c>
    </row>
    <row r="37" spans="1:21" ht="12.95" customHeight="1" x14ac:dyDescent="0.2">
      <c r="A37" s="66"/>
      <c r="B37" s="14" t="s">
        <v>8</v>
      </c>
      <c r="C37" s="15">
        <v>88945.565822058416</v>
      </c>
      <c r="D37" s="15">
        <v>90823.402817108101</v>
      </c>
      <c r="E37" s="15">
        <v>95217.918341709359</v>
      </c>
      <c r="F37" s="15">
        <v>99166.038384127678</v>
      </c>
      <c r="G37" s="15">
        <v>104347</v>
      </c>
      <c r="H37" s="15">
        <v>108373</v>
      </c>
      <c r="I37" s="16">
        <v>110124</v>
      </c>
      <c r="J37" s="16">
        <f t="shared" si="1"/>
        <v>116884</v>
      </c>
      <c r="K37" s="16">
        <f t="shared" si="1"/>
        <v>120952</v>
      </c>
      <c r="L37" s="16">
        <v>120932</v>
      </c>
      <c r="M37" s="16">
        <v>120463</v>
      </c>
      <c r="N37" s="16">
        <v>119641</v>
      </c>
      <c r="O37" s="16">
        <v>121836</v>
      </c>
      <c r="P37" s="16">
        <v>129279</v>
      </c>
      <c r="Q37" s="16">
        <v>136080</v>
      </c>
      <c r="R37" s="16">
        <v>143120</v>
      </c>
    </row>
    <row r="38" spans="1:21" ht="12.95" customHeight="1" x14ac:dyDescent="0.2">
      <c r="A38" s="66"/>
      <c r="B38" s="25" t="s">
        <v>29</v>
      </c>
      <c r="C38" s="26">
        <v>5739.8758987521114</v>
      </c>
      <c r="D38" s="26">
        <v>5909.5061819816419</v>
      </c>
      <c r="E38" s="26">
        <v>6173.375511449799</v>
      </c>
      <c r="F38" s="26">
        <v>6060.2886559634462</v>
      </c>
      <c r="G38" s="26">
        <v>5615</v>
      </c>
      <c r="H38" s="26">
        <v>5636</v>
      </c>
      <c r="I38" s="16">
        <v>5580</v>
      </c>
      <c r="J38" s="16">
        <f t="shared" si="1"/>
        <v>5778</v>
      </c>
      <c r="K38" s="16">
        <f t="shared" si="1"/>
        <v>5990</v>
      </c>
      <c r="L38" s="16">
        <v>5986</v>
      </c>
      <c r="M38" s="16">
        <v>5754</v>
      </c>
      <c r="N38" s="16">
        <v>5613</v>
      </c>
      <c r="O38" s="16">
        <v>5249</v>
      </c>
      <c r="P38" s="16">
        <v>5295</v>
      </c>
      <c r="Q38" s="16">
        <v>5573</v>
      </c>
      <c r="R38" s="16">
        <v>5999</v>
      </c>
    </row>
    <row r="39" spans="1:21" ht="12.95" customHeight="1" x14ac:dyDescent="0.2">
      <c r="A39" s="67"/>
      <c r="B39" s="14" t="s">
        <v>0</v>
      </c>
      <c r="C39" s="19">
        <v>351209.08553215669</v>
      </c>
      <c r="D39" s="19">
        <v>368605.6134678073</v>
      </c>
      <c r="E39" s="19">
        <v>385079.59074027982</v>
      </c>
      <c r="F39" s="19">
        <v>397574.69628156151</v>
      </c>
      <c r="G39" s="19">
        <v>407220</v>
      </c>
      <c r="H39" s="19">
        <v>423517</v>
      </c>
      <c r="I39" s="20">
        <v>433927</v>
      </c>
      <c r="J39" s="20">
        <f t="shared" si="1"/>
        <v>445478</v>
      </c>
      <c r="K39" s="20">
        <f t="shared" si="1"/>
        <v>460962</v>
      </c>
      <c r="L39" s="20">
        <v>473958</v>
      </c>
      <c r="M39" s="20">
        <v>483047</v>
      </c>
      <c r="N39" s="20">
        <v>494057</v>
      </c>
      <c r="O39" s="20">
        <v>503669</v>
      </c>
      <c r="P39" s="20">
        <v>520861</v>
      </c>
      <c r="Q39" s="20">
        <v>535371</v>
      </c>
      <c r="R39" s="20">
        <v>549130</v>
      </c>
    </row>
    <row r="40" spans="1:21" ht="12.95" customHeight="1" x14ac:dyDescent="0.2">
      <c r="A40" s="61" t="s">
        <v>61</v>
      </c>
      <c r="B40" s="22" t="s">
        <v>49</v>
      </c>
      <c r="C40" s="23">
        <v>1158125.4630056228</v>
      </c>
      <c r="D40" s="23">
        <v>1192358.0445492943</v>
      </c>
      <c r="E40" s="23">
        <v>1218349.1735019078</v>
      </c>
      <c r="F40" s="23">
        <v>1294325.6845694499</v>
      </c>
      <c r="G40" s="23">
        <v>1366635</v>
      </c>
      <c r="H40" s="23">
        <v>1402129</v>
      </c>
      <c r="I40" s="24">
        <v>1412335</v>
      </c>
      <c r="J40" s="24">
        <f>J36+J16</f>
        <v>1409937</v>
      </c>
      <c r="K40" s="24">
        <f>K36+K16</f>
        <v>1429935</v>
      </c>
      <c r="L40" s="24">
        <v>1453109</v>
      </c>
      <c r="M40" s="24">
        <v>1468020</v>
      </c>
      <c r="N40" s="24">
        <v>1472339</v>
      </c>
      <c r="O40" s="24">
        <v>1469268</v>
      </c>
      <c r="P40" s="24">
        <v>1467766</v>
      </c>
      <c r="Q40" s="24">
        <v>1468339</v>
      </c>
      <c r="R40" s="24">
        <v>1468421</v>
      </c>
      <c r="U40" t="s">
        <v>34</v>
      </c>
    </row>
    <row r="41" spans="1:21" ht="12.95" customHeight="1" x14ac:dyDescent="0.2">
      <c r="A41" s="62"/>
      <c r="B41" s="14" t="s">
        <v>8</v>
      </c>
      <c r="C41" s="26">
        <v>303381.0409856647</v>
      </c>
      <c r="D41" s="26">
        <v>307085.13149782299</v>
      </c>
      <c r="E41" s="26">
        <v>327940.72842541151</v>
      </c>
      <c r="F41" s="26">
        <v>343609.20985003386</v>
      </c>
      <c r="G41" s="26">
        <v>348048</v>
      </c>
      <c r="H41" s="26">
        <v>346015</v>
      </c>
      <c r="I41" s="16">
        <v>340303</v>
      </c>
      <c r="J41" s="16">
        <f t="shared" ref="J41:K43" si="2">J37+J17</f>
        <v>359457</v>
      </c>
      <c r="K41" s="16">
        <f t="shared" si="2"/>
        <v>369653</v>
      </c>
      <c r="L41" s="16">
        <v>362827</v>
      </c>
      <c r="M41" s="16">
        <v>364199</v>
      </c>
      <c r="N41" s="16">
        <v>355992</v>
      </c>
      <c r="O41" s="16">
        <v>356855</v>
      </c>
      <c r="P41" s="16">
        <v>376131</v>
      </c>
      <c r="Q41" s="16">
        <v>391129</v>
      </c>
      <c r="R41" s="16">
        <v>407724</v>
      </c>
    </row>
    <row r="42" spans="1:21" ht="12.95" customHeight="1" x14ac:dyDescent="0.2">
      <c r="A42" s="62"/>
      <c r="B42" s="25" t="s">
        <v>29</v>
      </c>
      <c r="C42" s="26">
        <v>62517.431880192984</v>
      </c>
      <c r="D42" s="26">
        <v>63357.647376657384</v>
      </c>
      <c r="E42" s="26">
        <v>64636.322435621485</v>
      </c>
      <c r="F42" s="26">
        <v>65123.389506181134</v>
      </c>
      <c r="G42" s="26">
        <v>55162</v>
      </c>
      <c r="H42" s="26">
        <v>58339</v>
      </c>
      <c r="I42" s="16">
        <v>58387</v>
      </c>
      <c r="J42" s="16">
        <f t="shared" si="2"/>
        <v>61267</v>
      </c>
      <c r="K42" s="16">
        <f t="shared" si="2"/>
        <v>62831</v>
      </c>
      <c r="L42" s="16">
        <v>62810</v>
      </c>
      <c r="M42" s="16">
        <v>62436</v>
      </c>
      <c r="N42" s="16">
        <v>60979</v>
      </c>
      <c r="O42" s="16">
        <v>59749</v>
      </c>
      <c r="P42" s="16">
        <v>58340</v>
      </c>
      <c r="Q42" s="16">
        <v>59472</v>
      </c>
      <c r="R42" s="16">
        <v>59290</v>
      </c>
    </row>
    <row r="43" spans="1:21" ht="12.95" customHeight="1" thickBot="1" x14ac:dyDescent="0.25">
      <c r="A43" s="68"/>
      <c r="B43" s="14" t="s">
        <v>0</v>
      </c>
      <c r="C43" s="19">
        <v>1524023.9358714807</v>
      </c>
      <c r="D43" s="19">
        <v>1562800.8234237747</v>
      </c>
      <c r="E43" s="19">
        <v>1610926.2243629408</v>
      </c>
      <c r="F43" s="19">
        <v>1703058.2839256651</v>
      </c>
      <c r="G43" s="19">
        <v>1769845</v>
      </c>
      <c r="H43" s="19">
        <v>1806483</v>
      </c>
      <c r="I43" s="20">
        <v>1811025</v>
      </c>
      <c r="J43" s="20">
        <f t="shared" si="2"/>
        <v>1830661</v>
      </c>
      <c r="K43" s="20">
        <f t="shared" si="2"/>
        <v>1862419</v>
      </c>
      <c r="L43" s="20">
        <v>1878746</v>
      </c>
      <c r="M43" s="20">
        <v>1894655</v>
      </c>
      <c r="N43" s="20">
        <v>1889310</v>
      </c>
      <c r="O43" s="20">
        <v>1885872</v>
      </c>
      <c r="P43" s="20">
        <v>1902237</v>
      </c>
      <c r="Q43" s="20">
        <v>1918940</v>
      </c>
      <c r="R43" s="20">
        <v>1935435</v>
      </c>
    </row>
    <row r="44" spans="1:21" ht="12.95" customHeight="1" x14ac:dyDescent="0.2">
      <c r="A44" s="69" t="s">
        <v>37</v>
      </c>
      <c r="B44" s="22" t="s">
        <v>49</v>
      </c>
      <c r="C44" s="23">
        <v>966693.22442627675</v>
      </c>
      <c r="D44" s="23">
        <v>994198.13005847076</v>
      </c>
      <c r="E44" s="23">
        <v>1011683.937090558</v>
      </c>
      <c r="F44" s="23">
        <v>1027787.902107799</v>
      </c>
      <c r="G44" s="23">
        <v>1039371</v>
      </c>
      <c r="H44" s="23">
        <v>1056264</v>
      </c>
      <c r="I44" s="24">
        <v>1062656</v>
      </c>
      <c r="J44" s="24">
        <f>J4+J20+J24+J32</f>
        <v>1059028</v>
      </c>
      <c r="K44" s="24">
        <f>K4+K20+K24+K32</f>
        <v>1076628</v>
      </c>
      <c r="L44" s="24">
        <v>1096393</v>
      </c>
      <c r="M44" s="24">
        <v>1109322</v>
      </c>
      <c r="N44" s="24">
        <v>1114182</v>
      </c>
      <c r="O44" s="24">
        <v>1113704</v>
      </c>
      <c r="P44" s="24">
        <v>1114255</v>
      </c>
      <c r="Q44" s="24">
        <v>1115738</v>
      </c>
      <c r="R44" s="24">
        <v>1118723</v>
      </c>
    </row>
    <row r="45" spans="1:21" ht="12.95" customHeight="1" x14ac:dyDescent="0.2">
      <c r="A45" s="62"/>
      <c r="B45" s="14" t="s">
        <v>8</v>
      </c>
      <c r="C45" s="15">
        <v>269604.84920316387</v>
      </c>
      <c r="D45" s="15">
        <v>274053.92417558748</v>
      </c>
      <c r="E45" s="15">
        <v>283514.53242798528</v>
      </c>
      <c r="F45" s="15">
        <v>294825.20195654139</v>
      </c>
      <c r="G45" s="15">
        <v>290280</v>
      </c>
      <c r="H45" s="15">
        <v>292671</v>
      </c>
      <c r="I45" s="16">
        <v>288402</v>
      </c>
      <c r="J45" s="16">
        <f t="shared" ref="J45:K47" si="3">J5+J21+J25+J33</f>
        <v>308655</v>
      </c>
      <c r="K45" s="16">
        <f t="shared" si="3"/>
        <v>318002</v>
      </c>
      <c r="L45" s="16">
        <v>314327</v>
      </c>
      <c r="M45" s="16">
        <v>317302</v>
      </c>
      <c r="N45" s="16">
        <v>311989</v>
      </c>
      <c r="O45" s="16">
        <v>313026</v>
      </c>
      <c r="P45" s="16">
        <v>328750</v>
      </c>
      <c r="Q45" s="16">
        <v>338414</v>
      </c>
      <c r="R45" s="16">
        <v>353274</v>
      </c>
    </row>
    <row r="46" spans="1:21" ht="12.95" customHeight="1" x14ac:dyDescent="0.2">
      <c r="A46" s="62"/>
      <c r="B46" s="25" t="s">
        <v>29</v>
      </c>
      <c r="C46" s="26">
        <v>25666.914451624758</v>
      </c>
      <c r="D46" s="26">
        <v>26363.291403830197</v>
      </c>
      <c r="E46" s="26">
        <v>26700.567990368443</v>
      </c>
      <c r="F46" s="26">
        <v>26578.553225238433</v>
      </c>
      <c r="G46" s="26">
        <v>23846</v>
      </c>
      <c r="H46" s="26">
        <v>24810</v>
      </c>
      <c r="I46" s="16">
        <v>24254</v>
      </c>
      <c r="J46" s="16">
        <f t="shared" si="3"/>
        <v>24739</v>
      </c>
      <c r="K46" s="16">
        <f t="shared" si="3"/>
        <v>25975</v>
      </c>
      <c r="L46" s="16">
        <v>24980</v>
      </c>
      <c r="M46" s="16">
        <v>23964</v>
      </c>
      <c r="N46" s="16">
        <v>22715</v>
      </c>
      <c r="O46" s="16">
        <v>21647</v>
      </c>
      <c r="P46" s="16">
        <v>20485</v>
      </c>
      <c r="Q46" s="16">
        <v>21511</v>
      </c>
      <c r="R46" s="16">
        <v>22274</v>
      </c>
    </row>
    <row r="47" spans="1:21" ht="12.95" customHeight="1" thickBot="1" x14ac:dyDescent="0.25">
      <c r="A47" s="68"/>
      <c r="B47" s="18" t="s">
        <v>0</v>
      </c>
      <c r="C47" s="19">
        <v>1261964.9880810655</v>
      </c>
      <c r="D47" s="19">
        <v>1294615.3456378884</v>
      </c>
      <c r="E47" s="19">
        <v>1321899.0375089117</v>
      </c>
      <c r="F47" s="19">
        <v>1349191.6572895786</v>
      </c>
      <c r="G47" s="19">
        <v>1353497</v>
      </c>
      <c r="H47" s="19">
        <v>1373745</v>
      </c>
      <c r="I47" s="20">
        <v>1375312</v>
      </c>
      <c r="J47" s="20">
        <f t="shared" si="3"/>
        <v>1392422</v>
      </c>
      <c r="K47" s="20">
        <f t="shared" si="3"/>
        <v>1420605</v>
      </c>
      <c r="L47" s="20">
        <v>1435700</v>
      </c>
      <c r="M47" s="20">
        <v>1450588</v>
      </c>
      <c r="N47" s="20">
        <v>1448886</v>
      </c>
      <c r="O47" s="20">
        <v>1448377</v>
      </c>
      <c r="P47" s="20">
        <v>1463490</v>
      </c>
      <c r="Q47" s="20">
        <v>1475663</v>
      </c>
      <c r="R47" s="20">
        <v>1494271</v>
      </c>
    </row>
    <row r="48" spans="1:21" ht="14.1" customHeight="1" x14ac:dyDescent="0.2">
      <c r="A48" s="70" t="s">
        <v>36</v>
      </c>
      <c r="B48" s="70"/>
      <c r="C48" s="70"/>
      <c r="D48" s="70"/>
      <c r="E48" s="70"/>
      <c r="F48" s="70"/>
      <c r="G48" s="70"/>
      <c r="H48" s="70"/>
      <c r="I48" s="70"/>
      <c r="J48" s="70"/>
      <c r="K48" s="70"/>
      <c r="L48" s="70"/>
    </row>
    <row r="49" spans="1:12" x14ac:dyDescent="0.2">
      <c r="A49" s="64" t="s">
        <v>7</v>
      </c>
      <c r="B49" s="64"/>
      <c r="C49" s="64"/>
      <c r="D49" s="64"/>
      <c r="E49" s="64"/>
      <c r="F49" s="64"/>
      <c r="G49" s="64"/>
      <c r="H49" s="64"/>
      <c r="I49" s="64"/>
      <c r="J49" s="64"/>
      <c r="K49" s="64"/>
      <c r="L49" s="64"/>
    </row>
    <row r="50" spans="1:12" ht="35.25" customHeight="1" x14ac:dyDescent="0.2">
      <c r="A50" s="63" t="s">
        <v>52</v>
      </c>
      <c r="B50" s="64"/>
      <c r="C50" s="64"/>
      <c r="D50" s="64"/>
      <c r="E50" s="64"/>
      <c r="F50" s="64"/>
      <c r="G50" s="64"/>
      <c r="H50" s="64"/>
      <c r="I50" s="64"/>
      <c r="J50" s="64"/>
      <c r="K50" s="64"/>
      <c r="L50" s="64"/>
    </row>
    <row r="51" spans="1:12" ht="35.25" customHeight="1" x14ac:dyDescent="0.2">
      <c r="A51" s="63" t="s">
        <v>53</v>
      </c>
      <c r="B51" s="71"/>
      <c r="C51" s="71"/>
      <c r="D51" s="71"/>
      <c r="E51" s="71"/>
      <c r="F51" s="71"/>
      <c r="G51" s="71"/>
      <c r="H51" s="71"/>
      <c r="I51" s="71"/>
      <c r="J51" s="71"/>
      <c r="K51" s="71"/>
      <c r="L51" s="71"/>
    </row>
    <row r="52" spans="1:12" ht="23.25" customHeight="1" x14ac:dyDescent="0.2">
      <c r="A52" s="63" t="s">
        <v>58</v>
      </c>
      <c r="B52" s="63"/>
      <c r="C52" s="63"/>
      <c r="D52" s="63"/>
      <c r="E52" s="63"/>
      <c r="F52" s="63"/>
      <c r="G52" s="63"/>
      <c r="H52" s="63"/>
      <c r="I52" s="63"/>
      <c r="J52" s="63"/>
      <c r="K52" s="63"/>
      <c r="L52" s="63"/>
    </row>
    <row r="53" spans="1:12" x14ac:dyDescent="0.2">
      <c r="A53" s="64" t="s">
        <v>54</v>
      </c>
      <c r="B53" s="64"/>
      <c r="C53" s="64"/>
      <c r="D53" s="64"/>
      <c r="E53" s="64"/>
      <c r="F53" s="64"/>
      <c r="G53" s="64"/>
      <c r="H53" s="64"/>
      <c r="I53" s="64"/>
      <c r="J53" s="64"/>
      <c r="K53" s="64"/>
      <c r="L53" s="64"/>
    </row>
    <row r="54" spans="1:12" ht="24" customHeight="1" x14ac:dyDescent="0.2">
      <c r="A54" s="63" t="s">
        <v>55</v>
      </c>
      <c r="B54" s="63"/>
      <c r="C54" s="63"/>
      <c r="D54" s="63"/>
      <c r="E54" s="63"/>
      <c r="F54" s="63"/>
      <c r="G54" s="63"/>
      <c r="H54" s="63"/>
      <c r="I54" s="63"/>
      <c r="J54" s="63"/>
      <c r="K54" s="63"/>
      <c r="L54" s="63"/>
    </row>
    <row r="55" spans="1:12" x14ac:dyDescent="0.2">
      <c r="A55" s="64" t="s">
        <v>30</v>
      </c>
      <c r="B55" s="64"/>
      <c r="C55" s="64"/>
      <c r="D55" s="64"/>
      <c r="E55" s="64"/>
      <c r="F55" s="64"/>
      <c r="G55" s="64"/>
      <c r="H55" s="64"/>
      <c r="I55" s="64"/>
      <c r="J55" s="64"/>
      <c r="K55" s="64"/>
      <c r="L55" s="64"/>
    </row>
  </sheetData>
  <mergeCells count="17">
    <mergeCell ref="A54:L54"/>
    <mergeCell ref="A55:L55"/>
    <mergeCell ref="A52:L52"/>
    <mergeCell ref="A36:A39"/>
    <mergeCell ref="A50:L50"/>
    <mergeCell ref="A53:L53"/>
    <mergeCell ref="A40:A43"/>
    <mergeCell ref="A44:A47"/>
    <mergeCell ref="A48:L48"/>
    <mergeCell ref="A49:L49"/>
    <mergeCell ref="A51:L51"/>
    <mergeCell ref="A32:A35"/>
    <mergeCell ref="A3:B3"/>
    <mergeCell ref="A16:A19"/>
    <mergeCell ref="A20:A23"/>
    <mergeCell ref="A24:A27"/>
    <mergeCell ref="A28:A31"/>
  </mergeCells>
  <phoneticPr fontId="8" type="noConversion"/>
  <pageMargins left="0.57999999999999996" right="0.22" top="0.24" bottom="0.25" header="0.51181102362204722"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N37"/>
  <sheetViews>
    <sheetView zoomScale="110" zoomScaleNormal="110" workbookViewId="0">
      <pane xSplit="1" ySplit="2" topLeftCell="B3" activePane="bottomRight" state="frozen"/>
      <selection pane="topRight" activeCell="B1" sqref="B1"/>
      <selection pane="bottomLeft" activeCell="A3" sqref="A3"/>
      <selection pane="bottomRight" activeCell="A31" sqref="A31:H35"/>
    </sheetView>
  </sheetViews>
  <sheetFormatPr baseColWidth="10" defaultColWidth="11.42578125" defaultRowHeight="15" x14ac:dyDescent="0.25"/>
  <cols>
    <col min="1" max="1" width="44.5703125" style="30" customWidth="1"/>
    <col min="2" max="6" width="12.5703125" style="30" customWidth="1"/>
    <col min="7" max="8" width="10.7109375" style="30" customWidth="1"/>
    <col min="9" max="16384" width="11.42578125" style="29"/>
  </cols>
  <sheetData>
    <row r="1" spans="1:14" ht="15.75" thickBot="1" x14ac:dyDescent="0.3">
      <c r="A1" s="54" t="s">
        <v>27</v>
      </c>
      <c r="B1" s="52"/>
      <c r="C1" s="52"/>
      <c r="D1" s="52"/>
      <c r="E1" s="52"/>
      <c r="F1" s="52"/>
    </row>
    <row r="2" spans="1:14" s="33" customFormat="1" ht="11.25" x14ac:dyDescent="0.2">
      <c r="A2" s="51"/>
      <c r="B2" s="51">
        <v>2011</v>
      </c>
      <c r="C2" s="51">
        <v>2012</v>
      </c>
      <c r="D2" s="51">
        <v>2013</v>
      </c>
      <c r="E2" s="51">
        <v>2014</v>
      </c>
      <c r="F2" s="51">
        <v>2015</v>
      </c>
      <c r="G2" s="51" t="s">
        <v>31</v>
      </c>
      <c r="H2" s="51">
        <v>2017</v>
      </c>
      <c r="I2" s="51" t="s">
        <v>39</v>
      </c>
      <c r="J2" s="51">
        <v>2019</v>
      </c>
    </row>
    <row r="3" spans="1:14" s="33" customFormat="1" ht="11.25" x14ac:dyDescent="0.2">
      <c r="A3" s="44" t="s">
        <v>32</v>
      </c>
      <c r="B3" s="43">
        <v>1141158</v>
      </c>
      <c r="C3" s="43">
        <v>1155846</v>
      </c>
      <c r="D3" s="43">
        <v>1160602</v>
      </c>
      <c r="E3" s="43">
        <v>1168112</v>
      </c>
      <c r="F3" s="43">
        <v>1152681</v>
      </c>
      <c r="G3" s="43">
        <v>1140173</v>
      </c>
      <c r="H3" s="43">
        <v>1137409</v>
      </c>
      <c r="I3" s="43">
        <v>1136162</v>
      </c>
      <c r="J3" s="43">
        <v>1142762</v>
      </c>
      <c r="N3" s="41"/>
    </row>
    <row r="4" spans="1:14" s="33" customFormat="1" ht="15" customHeight="1" x14ac:dyDescent="0.2">
      <c r="A4" s="47" t="s">
        <v>26</v>
      </c>
      <c r="B4" s="46">
        <v>1012690</v>
      </c>
      <c r="C4" s="46">
        <v>1025232</v>
      </c>
      <c r="D4" s="46">
        <v>1028263</v>
      </c>
      <c r="E4" s="46">
        <v>1034795</v>
      </c>
      <c r="F4" s="46">
        <v>1021856</v>
      </c>
      <c r="G4" s="46">
        <v>1011547</v>
      </c>
      <c r="H4" s="46">
        <v>1009992</v>
      </c>
      <c r="I4" s="46">
        <v>1008884</v>
      </c>
      <c r="J4" s="46">
        <v>1015005</v>
      </c>
      <c r="N4" s="41"/>
    </row>
    <row r="5" spans="1:14" s="33" customFormat="1" ht="15" customHeight="1" x14ac:dyDescent="0.2">
      <c r="A5" s="48" t="s">
        <v>25</v>
      </c>
      <c r="B5" s="41">
        <v>73965</v>
      </c>
      <c r="C5" s="41">
        <v>75398</v>
      </c>
      <c r="D5" s="41">
        <v>74420</v>
      </c>
      <c r="E5" s="41">
        <v>73827</v>
      </c>
      <c r="F5" s="41">
        <v>72893</v>
      </c>
      <c r="G5" s="41">
        <v>70839</v>
      </c>
      <c r="H5" s="41">
        <v>69929</v>
      </c>
      <c r="I5" s="41">
        <v>69840</v>
      </c>
      <c r="J5" s="41">
        <v>68668</v>
      </c>
      <c r="N5" s="41"/>
    </row>
    <row r="6" spans="1:14" s="33" customFormat="1" ht="15" customHeight="1" x14ac:dyDescent="0.2">
      <c r="A6" s="48" t="s">
        <v>24</v>
      </c>
      <c r="B6" s="41">
        <v>60674</v>
      </c>
      <c r="C6" s="41">
        <v>61426</v>
      </c>
      <c r="D6" s="41">
        <v>61185</v>
      </c>
      <c r="E6" s="41">
        <v>61045</v>
      </c>
      <c r="F6" s="41">
        <v>60650</v>
      </c>
      <c r="G6" s="41">
        <v>59571</v>
      </c>
      <c r="H6" s="41">
        <v>59683</v>
      </c>
      <c r="I6" s="41">
        <v>60505</v>
      </c>
      <c r="J6" s="41">
        <v>60128</v>
      </c>
      <c r="N6" s="41"/>
    </row>
    <row r="7" spans="1:14" s="33" customFormat="1" ht="15" customHeight="1" x14ac:dyDescent="0.2">
      <c r="A7" s="48" t="s">
        <v>23</v>
      </c>
      <c r="B7" s="41">
        <v>62664</v>
      </c>
      <c r="C7" s="41">
        <v>63610</v>
      </c>
      <c r="D7" s="41">
        <v>64103</v>
      </c>
      <c r="E7" s="41">
        <v>65541</v>
      </c>
      <c r="F7" s="41">
        <v>65300</v>
      </c>
      <c r="G7" s="41">
        <v>64358</v>
      </c>
      <c r="H7" s="41">
        <v>64680</v>
      </c>
      <c r="I7" s="41">
        <v>64637</v>
      </c>
      <c r="J7" s="41">
        <v>64743</v>
      </c>
      <c r="N7" s="41"/>
    </row>
    <row r="8" spans="1:14" s="33" customFormat="1" ht="15" customHeight="1" x14ac:dyDescent="0.2">
      <c r="A8" s="48" t="s">
        <v>22</v>
      </c>
      <c r="B8" s="41">
        <v>52241</v>
      </c>
      <c r="C8" s="41">
        <v>52997</v>
      </c>
      <c r="D8" s="41">
        <v>52434</v>
      </c>
      <c r="E8" s="41">
        <v>51571</v>
      </c>
      <c r="F8" s="41">
        <v>51250</v>
      </c>
      <c r="G8" s="41">
        <v>51157</v>
      </c>
      <c r="H8" s="41">
        <v>51422</v>
      </c>
      <c r="I8" s="41">
        <v>51539</v>
      </c>
      <c r="J8" s="41">
        <v>52613</v>
      </c>
      <c r="N8" s="41"/>
    </row>
    <row r="9" spans="1:14" s="33" customFormat="1" ht="15" customHeight="1" x14ac:dyDescent="0.2">
      <c r="A9" s="48" t="s">
        <v>21</v>
      </c>
      <c r="B9" s="41">
        <v>122957</v>
      </c>
      <c r="C9" s="41">
        <v>124056</v>
      </c>
      <c r="D9" s="41">
        <v>125454</v>
      </c>
      <c r="E9" s="41">
        <v>126695</v>
      </c>
      <c r="F9" s="41">
        <v>124823</v>
      </c>
      <c r="G9" s="41">
        <v>124931</v>
      </c>
      <c r="H9" s="41">
        <v>124723</v>
      </c>
      <c r="I9" s="41">
        <v>125807</v>
      </c>
      <c r="J9" s="41">
        <v>124909</v>
      </c>
      <c r="N9" s="41"/>
    </row>
    <row r="10" spans="1:14" s="33" customFormat="1" ht="15" customHeight="1" x14ac:dyDescent="0.2">
      <c r="A10" s="48" t="s">
        <v>41</v>
      </c>
      <c r="B10" s="41">
        <v>133051</v>
      </c>
      <c r="C10" s="41">
        <v>133923</v>
      </c>
      <c r="D10" s="41">
        <v>134030</v>
      </c>
      <c r="E10" s="41">
        <v>133239</v>
      </c>
      <c r="F10" s="41">
        <v>130904</v>
      </c>
      <c r="G10" s="41">
        <v>129805</v>
      </c>
      <c r="H10" s="41">
        <v>130729</v>
      </c>
      <c r="I10" s="41">
        <v>129871</v>
      </c>
      <c r="J10" s="41">
        <v>131075</v>
      </c>
      <c r="N10" s="41"/>
    </row>
    <row r="11" spans="1:14" s="33" customFormat="1" ht="15" customHeight="1" x14ac:dyDescent="0.2">
      <c r="A11" s="48" t="s">
        <v>42</v>
      </c>
      <c r="B11" s="41">
        <v>210376</v>
      </c>
      <c r="C11" s="41">
        <v>211930</v>
      </c>
      <c r="D11" s="41">
        <v>214067</v>
      </c>
      <c r="E11" s="41">
        <v>214946</v>
      </c>
      <c r="F11" s="41">
        <v>210933</v>
      </c>
      <c r="G11" s="41">
        <v>208331</v>
      </c>
      <c r="H11" s="41">
        <v>208394</v>
      </c>
      <c r="I11" s="41">
        <v>206952</v>
      </c>
      <c r="J11" s="41">
        <v>205533</v>
      </c>
      <c r="N11" s="41"/>
    </row>
    <row r="12" spans="1:14" s="33" customFormat="1" ht="15" customHeight="1" x14ac:dyDescent="0.2">
      <c r="A12" s="48" t="s">
        <v>20</v>
      </c>
      <c r="B12" s="41">
        <v>88056</v>
      </c>
      <c r="C12" s="41">
        <v>89542</v>
      </c>
      <c r="D12" s="41">
        <v>87899</v>
      </c>
      <c r="E12" s="41">
        <v>88436</v>
      </c>
      <c r="F12" s="41">
        <v>87889</v>
      </c>
      <c r="G12" s="41">
        <v>87472</v>
      </c>
      <c r="H12" s="41">
        <v>86073</v>
      </c>
      <c r="I12" s="41">
        <v>85359</v>
      </c>
      <c r="J12" s="41">
        <v>91843</v>
      </c>
      <c r="N12" s="41"/>
    </row>
    <row r="13" spans="1:14" s="33" customFormat="1" ht="15" customHeight="1" x14ac:dyDescent="0.2">
      <c r="A13" s="48" t="s">
        <v>19</v>
      </c>
      <c r="B13" s="41">
        <v>30910</v>
      </c>
      <c r="C13" s="41">
        <v>31019</v>
      </c>
      <c r="D13" s="41">
        <v>30957</v>
      </c>
      <c r="E13" s="41">
        <v>32912</v>
      </c>
      <c r="F13" s="41">
        <v>32517</v>
      </c>
      <c r="G13" s="41">
        <v>34348</v>
      </c>
      <c r="H13" s="41">
        <v>33522</v>
      </c>
      <c r="I13" s="41">
        <v>33151</v>
      </c>
      <c r="J13" s="41">
        <v>31471</v>
      </c>
      <c r="N13" s="45"/>
    </row>
    <row r="14" spans="1:14" s="33" customFormat="1" ht="15" customHeight="1" x14ac:dyDescent="0.2">
      <c r="A14" s="48" t="s">
        <v>18</v>
      </c>
      <c r="B14" s="41">
        <v>177796</v>
      </c>
      <c r="C14" s="41">
        <v>181331</v>
      </c>
      <c r="D14" s="41">
        <v>183714</v>
      </c>
      <c r="E14" s="41">
        <v>186583</v>
      </c>
      <c r="F14" s="41">
        <v>184697</v>
      </c>
      <c r="G14" s="41">
        <v>180735</v>
      </c>
      <c r="H14" s="41">
        <v>180837</v>
      </c>
      <c r="I14" s="41">
        <v>181223</v>
      </c>
      <c r="J14" s="41">
        <v>184022</v>
      </c>
    </row>
    <row r="15" spans="1:14" s="33" customFormat="1" ht="15" customHeight="1" x14ac:dyDescent="0.2">
      <c r="A15" s="50" t="s">
        <v>43</v>
      </c>
      <c r="B15" s="46">
        <v>128468</v>
      </c>
      <c r="C15" s="46">
        <v>130614</v>
      </c>
      <c r="D15" s="46">
        <v>132339</v>
      </c>
      <c r="E15" s="46">
        <v>133317</v>
      </c>
      <c r="F15" s="46">
        <v>130825</v>
      </c>
      <c r="G15" s="46">
        <v>128626</v>
      </c>
      <c r="H15" s="46">
        <v>127417</v>
      </c>
      <c r="I15" s="46">
        <v>127278</v>
      </c>
      <c r="J15" s="46">
        <v>127757</v>
      </c>
    </row>
    <row r="16" spans="1:14" s="33" customFormat="1" ht="15" customHeight="1" x14ac:dyDescent="0.2">
      <c r="A16" s="44" t="s">
        <v>33</v>
      </c>
      <c r="B16" s="43">
        <v>245429</v>
      </c>
      <c r="C16" s="43">
        <v>258057</v>
      </c>
      <c r="D16" s="43">
        <v>266841</v>
      </c>
      <c r="E16" s="49">
        <v>274099</v>
      </c>
      <c r="F16" s="43">
        <v>288024</v>
      </c>
      <c r="G16" s="43">
        <v>299782</v>
      </c>
      <c r="H16" s="43">
        <v>317528</v>
      </c>
      <c r="I16" s="43">
        <v>330884</v>
      </c>
      <c r="J16" s="43">
        <v>342354</v>
      </c>
    </row>
    <row r="17" spans="1:10" s="33" customFormat="1" ht="15" customHeight="1" x14ac:dyDescent="0.2">
      <c r="A17" s="47" t="s">
        <v>17</v>
      </c>
      <c r="B17" s="46">
        <v>180185</v>
      </c>
      <c r="C17" s="46">
        <v>191022</v>
      </c>
      <c r="D17" s="46">
        <v>200261</v>
      </c>
      <c r="E17" s="46">
        <v>208357</v>
      </c>
      <c r="F17" s="46">
        <v>221657</v>
      </c>
      <c r="G17" s="46">
        <v>233183</v>
      </c>
      <c r="H17" s="46">
        <v>249180</v>
      </c>
      <c r="I17" s="46">
        <v>260496</v>
      </c>
      <c r="J17" s="46">
        <v>270815</v>
      </c>
    </row>
    <row r="18" spans="1:10" s="33" customFormat="1" ht="15" customHeight="1" x14ac:dyDescent="0.2">
      <c r="A18" s="48" t="s">
        <v>16</v>
      </c>
      <c r="B18" s="41">
        <v>41223</v>
      </c>
      <c r="C18" s="41">
        <v>38915</v>
      </c>
      <c r="D18" s="41">
        <v>39297</v>
      </c>
      <c r="E18" s="41">
        <v>38963</v>
      </c>
      <c r="F18" s="41">
        <v>10708</v>
      </c>
      <c r="G18" s="41">
        <v>7988</v>
      </c>
      <c r="H18" s="41">
        <v>14804</v>
      </c>
      <c r="I18" s="41">
        <v>12300</v>
      </c>
      <c r="J18" s="41">
        <v>15593</v>
      </c>
    </row>
    <row r="19" spans="1:10" s="33" customFormat="1" ht="15" customHeight="1" x14ac:dyDescent="0.2">
      <c r="A19" s="48" t="s">
        <v>15</v>
      </c>
      <c r="B19" s="41">
        <v>69928</v>
      </c>
      <c r="C19" s="41">
        <v>73728</v>
      </c>
      <c r="D19" s="41">
        <v>76157</v>
      </c>
      <c r="E19" s="41">
        <v>79502</v>
      </c>
      <c r="F19" s="41">
        <v>82965</v>
      </c>
      <c r="G19" s="41">
        <v>83594</v>
      </c>
      <c r="H19" s="41">
        <v>76124</v>
      </c>
      <c r="I19" s="41">
        <v>79264</v>
      </c>
      <c r="J19" s="41">
        <v>82308</v>
      </c>
    </row>
    <row r="20" spans="1:10" s="33" customFormat="1" ht="15" customHeight="1" x14ac:dyDescent="0.2">
      <c r="A20" s="48" t="s">
        <v>14</v>
      </c>
      <c r="B20" s="41">
        <v>66778</v>
      </c>
      <c r="C20" s="41">
        <v>72293</v>
      </c>
      <c r="D20" s="41">
        <v>78949</v>
      </c>
      <c r="E20" s="41">
        <v>84179</v>
      </c>
      <c r="F20" s="41">
        <v>83931</v>
      </c>
      <c r="G20" s="41">
        <v>78678</v>
      </c>
      <c r="H20" s="41">
        <v>89891</v>
      </c>
      <c r="I20" s="41">
        <v>92984</v>
      </c>
      <c r="J20" s="41">
        <v>94541</v>
      </c>
    </row>
    <row r="21" spans="1:10" s="33" customFormat="1" ht="15" customHeight="1" x14ac:dyDescent="0.2">
      <c r="A21" s="48" t="s">
        <v>40</v>
      </c>
      <c r="B21" s="41">
        <v>2256</v>
      </c>
      <c r="C21" s="41">
        <v>2294</v>
      </c>
      <c r="D21" s="41">
        <v>1816</v>
      </c>
      <c r="E21" s="41">
        <v>1649</v>
      </c>
      <c r="F21" s="41">
        <v>1558</v>
      </c>
      <c r="G21" s="41">
        <v>0</v>
      </c>
      <c r="H21" s="41">
        <v>0</v>
      </c>
      <c r="I21" s="41"/>
      <c r="J21" s="41"/>
    </row>
    <row r="22" spans="1:10" s="33" customFormat="1" ht="15" customHeight="1" x14ac:dyDescent="0.2">
      <c r="A22" s="48" t="s">
        <v>13</v>
      </c>
      <c r="B22" s="41">
        <v>0</v>
      </c>
      <c r="C22" s="41">
        <v>3792</v>
      </c>
      <c r="D22" s="41">
        <v>4042</v>
      </c>
      <c r="E22" s="41">
        <v>4064</v>
      </c>
      <c r="F22" s="41">
        <v>42495</v>
      </c>
      <c r="G22" s="41">
        <v>62923</v>
      </c>
      <c r="H22" s="41">
        <v>68361</v>
      </c>
      <c r="I22" s="41">
        <v>75948</v>
      </c>
      <c r="J22" s="41">
        <v>78373</v>
      </c>
    </row>
    <row r="23" spans="1:10" s="33" customFormat="1" ht="21.75" customHeight="1" x14ac:dyDescent="0.2">
      <c r="A23" s="47" t="s">
        <v>12</v>
      </c>
      <c r="B23" s="46">
        <v>65244</v>
      </c>
      <c r="C23" s="46">
        <v>67035</v>
      </c>
      <c r="D23" s="46">
        <v>66580</v>
      </c>
      <c r="E23" s="46">
        <v>65742</v>
      </c>
      <c r="F23" s="46">
        <v>66367</v>
      </c>
      <c r="G23" s="46">
        <v>66599</v>
      </c>
      <c r="H23" s="46">
        <v>68348</v>
      </c>
      <c r="I23" s="46">
        <v>70388</v>
      </c>
      <c r="J23" s="46">
        <v>71539</v>
      </c>
    </row>
    <row r="24" spans="1:10" s="33" customFormat="1" ht="15" customHeight="1" x14ac:dyDescent="0.2">
      <c r="A24" s="44" t="s">
        <v>11</v>
      </c>
      <c r="B24" s="43">
        <v>358202</v>
      </c>
      <c r="C24" s="43">
        <v>360132</v>
      </c>
      <c r="D24" s="43">
        <v>361857</v>
      </c>
      <c r="E24" s="43">
        <v>362591</v>
      </c>
      <c r="F24" s="43">
        <v>358539</v>
      </c>
      <c r="G24" s="43">
        <v>351163</v>
      </c>
      <c r="H24" s="43">
        <v>350413</v>
      </c>
      <c r="I24" s="43">
        <v>348702</v>
      </c>
      <c r="J24" s="43">
        <v>346241</v>
      </c>
    </row>
    <row r="25" spans="1:10" s="33" customFormat="1" ht="15" customHeight="1" x14ac:dyDescent="0.2">
      <c r="A25" s="42" t="s">
        <v>1</v>
      </c>
      <c r="B25" s="41">
        <v>292456</v>
      </c>
      <c r="C25" s="41">
        <v>294543</v>
      </c>
      <c r="D25" s="41">
        <v>295336</v>
      </c>
      <c r="E25" s="41">
        <v>295337</v>
      </c>
      <c r="F25" s="41">
        <v>291512</v>
      </c>
      <c r="G25" s="41">
        <v>284324</v>
      </c>
      <c r="H25" s="41">
        <v>283050</v>
      </c>
      <c r="I25" s="41">
        <v>280110</v>
      </c>
      <c r="J25" s="41">
        <v>276377</v>
      </c>
    </row>
    <row r="26" spans="1:10" s="33" customFormat="1" ht="15" customHeight="1" x14ac:dyDescent="0.2">
      <c r="A26" s="40" t="s">
        <v>38</v>
      </c>
      <c r="B26" s="76">
        <v>65746</v>
      </c>
      <c r="C26" s="39">
        <v>52786</v>
      </c>
      <c r="D26" s="39">
        <v>52786</v>
      </c>
      <c r="E26" s="39">
        <v>53394</v>
      </c>
      <c r="F26" s="39">
        <v>53308</v>
      </c>
      <c r="G26" s="39">
        <v>52617</v>
      </c>
      <c r="H26" s="39">
        <v>52642</v>
      </c>
      <c r="I26" s="53">
        <v>53777</v>
      </c>
      <c r="J26" s="53">
        <v>54792</v>
      </c>
    </row>
    <row r="27" spans="1:10" s="33" customFormat="1" ht="15" customHeight="1" x14ac:dyDescent="0.2">
      <c r="A27" s="40" t="s">
        <v>10</v>
      </c>
      <c r="B27" s="77"/>
      <c r="C27" s="39">
        <v>13735</v>
      </c>
      <c r="D27" s="39">
        <v>13735</v>
      </c>
      <c r="E27" s="39">
        <v>13860</v>
      </c>
      <c r="F27" s="39">
        <v>13719</v>
      </c>
      <c r="G27" s="39">
        <v>14222</v>
      </c>
      <c r="H27" s="39">
        <v>14721</v>
      </c>
      <c r="I27" s="53">
        <v>14815</v>
      </c>
      <c r="J27" s="53">
        <v>15072</v>
      </c>
    </row>
    <row r="28" spans="1:10" s="33" customFormat="1" ht="15" customHeight="1" x14ac:dyDescent="0.2">
      <c r="A28" s="38" t="s">
        <v>2</v>
      </c>
      <c r="B28" s="36">
        <v>80037</v>
      </c>
      <c r="C28" s="36">
        <v>81682</v>
      </c>
      <c r="D28" s="36">
        <v>81189</v>
      </c>
      <c r="E28" s="36">
        <v>81476</v>
      </c>
      <c r="F28" s="36">
        <v>81885</v>
      </c>
      <c r="G28" s="36">
        <v>86332</v>
      </c>
      <c r="H28" s="36">
        <v>88334</v>
      </c>
      <c r="I28" s="36">
        <v>94575</v>
      </c>
      <c r="J28" s="36">
        <v>94923</v>
      </c>
    </row>
    <row r="29" spans="1:10" s="33" customFormat="1" ht="15" customHeight="1" x14ac:dyDescent="0.2">
      <c r="A29" s="38" t="s">
        <v>44</v>
      </c>
      <c r="B29" s="36">
        <v>5835</v>
      </c>
      <c r="C29" s="36">
        <v>6702</v>
      </c>
      <c r="D29" s="36">
        <v>8257</v>
      </c>
      <c r="E29" s="37">
        <v>8377</v>
      </c>
      <c r="F29" s="36">
        <v>8181</v>
      </c>
      <c r="G29" s="36">
        <v>8422</v>
      </c>
      <c r="H29" s="36">
        <v>8553</v>
      </c>
      <c r="I29" s="36">
        <v>8617</v>
      </c>
      <c r="J29" s="36">
        <v>9155</v>
      </c>
    </row>
    <row r="30" spans="1:10" s="33" customFormat="1" ht="15" customHeight="1" thickBot="1" x14ac:dyDescent="0.25">
      <c r="A30" s="35" t="s">
        <v>4</v>
      </c>
      <c r="B30" s="34">
        <v>1830661</v>
      </c>
      <c r="C30" s="34">
        <v>1862419</v>
      </c>
      <c r="D30" s="34">
        <v>1878746</v>
      </c>
      <c r="E30" s="34">
        <v>1894655</v>
      </c>
      <c r="F30" s="34">
        <v>1889310</v>
      </c>
      <c r="G30" s="34">
        <v>1885872</v>
      </c>
      <c r="H30" s="34">
        <v>1902237</v>
      </c>
      <c r="I30" s="34">
        <v>1918940</v>
      </c>
      <c r="J30" s="34">
        <v>1935435</v>
      </c>
    </row>
    <row r="31" spans="1:10" ht="14.1" customHeight="1" x14ac:dyDescent="0.25">
      <c r="A31" s="72" t="s">
        <v>35</v>
      </c>
      <c r="B31" s="72"/>
      <c r="C31" s="72"/>
      <c r="D31" s="72"/>
      <c r="E31" s="72"/>
      <c r="F31" s="72"/>
      <c r="G31" s="72"/>
      <c r="H31" s="72"/>
    </row>
    <row r="32" spans="1:10" ht="12" customHeight="1" x14ac:dyDescent="0.25">
      <c r="A32" s="73" t="s">
        <v>9</v>
      </c>
      <c r="B32" s="73"/>
      <c r="C32" s="73"/>
      <c r="D32" s="73"/>
      <c r="E32" s="73"/>
      <c r="F32" s="73"/>
      <c r="G32" s="73"/>
      <c r="H32" s="73"/>
    </row>
    <row r="33" spans="1:9" s="32" customFormat="1" ht="24" customHeight="1" x14ac:dyDescent="0.2">
      <c r="A33" s="74" t="s">
        <v>45</v>
      </c>
      <c r="B33" s="75"/>
      <c r="C33" s="75"/>
      <c r="D33" s="75"/>
      <c r="E33" s="75"/>
      <c r="F33" s="75"/>
      <c r="G33" s="75"/>
      <c r="H33" s="75"/>
    </row>
    <row r="34" spans="1:9" s="32" customFormat="1" ht="36" customHeight="1" x14ac:dyDescent="0.2">
      <c r="A34" s="74" t="s">
        <v>56</v>
      </c>
      <c r="B34" s="78"/>
      <c r="C34" s="78"/>
      <c r="D34" s="78"/>
      <c r="E34" s="78"/>
      <c r="F34" s="78"/>
      <c r="G34" s="78"/>
      <c r="H34" s="78"/>
    </row>
    <row r="35" spans="1:9" ht="24" customHeight="1" x14ac:dyDescent="0.25">
      <c r="A35" s="73" t="s">
        <v>59</v>
      </c>
      <c r="B35" s="73"/>
      <c r="C35" s="73"/>
      <c r="D35" s="73"/>
      <c r="E35" s="73"/>
      <c r="F35" s="73"/>
      <c r="G35" s="73"/>
      <c r="H35" s="73"/>
      <c r="I35" s="31"/>
    </row>
    <row r="36" spans="1:9" ht="15" customHeight="1" x14ac:dyDescent="0.25"/>
    <row r="37" spans="1:9" ht="15" customHeight="1" x14ac:dyDescent="0.25"/>
  </sheetData>
  <mergeCells count="6">
    <mergeCell ref="A31:H31"/>
    <mergeCell ref="A32:H32"/>
    <mergeCell ref="A35:H35"/>
    <mergeCell ref="A33:H33"/>
    <mergeCell ref="B26:B27"/>
    <mergeCell ref="A34:H3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SOMMAIRE</vt:lpstr>
      <vt:lpstr>Fig. 1.5-3</vt:lpstr>
      <vt:lpstr>Fig 1.5-5</vt:lpstr>
      <vt:lpstr>'Fig. 1.5-3'!Impression_des_titres</vt:lpstr>
      <vt:lpstr>'Fig. 1.5-3'!Zone_d_impression</vt:lpstr>
    </vt:vector>
  </TitlesOfParts>
  <Company>MEIE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Olivier Dorothée</dc:creator>
  <cp:lastModifiedBy>ROSOVSKY Maguelonne</cp:lastModifiedBy>
  <cp:lastPrinted>2013-09-26T13:20:03Z</cp:lastPrinted>
  <dcterms:created xsi:type="dcterms:W3CDTF">2013-09-26T12:20:10Z</dcterms:created>
  <dcterms:modified xsi:type="dcterms:W3CDTF">2021-09-07T15:19:32Z</dcterms:modified>
</cp:coreProperties>
</file>