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ABINET\BC\PUBLICATIONS\1-Publications DGAFP\Stats-rapides\"/>
    </mc:Choice>
  </mc:AlternateContent>
  <xr:revisionPtr revIDLastSave="0" documentId="8_{16729F24-BA39-4447-A828-E0929B3C5830}" xr6:coauthVersionLast="47" xr6:coauthVersionMax="47" xr10:uidLastSave="{00000000-0000-0000-0000-000000000000}"/>
  <bookViews>
    <workbookView xWindow="-108" yWindow="-108" windowWidth="23256" windowHeight="12456" xr2:uid="{92CD4421-797C-45A5-985F-3A9628EE959E}"/>
  </bookViews>
  <sheets>
    <sheet name="Fig 1- écarts rému F-H " sheetId="2" r:id="rId1"/>
    <sheet name="Fig 2 - quotité " sheetId="3" r:id="rId2"/>
    <sheet name="Fig 3 - détail cat 2023" sheetId="4" r:id="rId3"/>
    <sheet name=" Fig 4 - femmes cat A 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<sst xmlns="http://schemas.openxmlformats.org/spreadsheetml/2006/main" count="65" uniqueCount="50">
  <si>
    <t>Femmes</t>
  </si>
  <si>
    <t>Hommes</t>
  </si>
  <si>
    <t>Catégorie</t>
  </si>
  <si>
    <t>(F-H)/H</t>
  </si>
  <si>
    <t>Poids de la catégorie (effectif phys.)</t>
  </si>
  <si>
    <t>Part des femmes  (effectif phys.)</t>
  </si>
  <si>
    <t>Effet primes</t>
  </si>
  <si>
    <t>Effet ségrégation</t>
  </si>
  <si>
    <t>Catégorie A
 hors enseignants</t>
  </si>
  <si>
    <t>Catégorie B</t>
  </si>
  <si>
    <t>Catégorie C</t>
  </si>
  <si>
    <t>Champ : Ensemble des fonctionnaires de l’État, en paie DGFiP, travaillant dans les ministères.</t>
  </si>
  <si>
    <t>Femmes (F)</t>
  </si>
  <si>
    <t>Hommes (H)</t>
  </si>
  <si>
    <t>Catégorie A (hors enseignants)</t>
  </si>
  <si>
    <t>Emplois fonctionnels</t>
  </si>
  <si>
    <t>Figure 4 : Part des femmes parmi les fonctionnaires de catégorie A, hors enseignants, et  au sein des emplois fonctionnels</t>
  </si>
  <si>
    <t>Lecture : En 2023, les femmes occupent, en moyenne sur l'année, 97,2 % d'un temps plein, contre 99,2 % pour les hommes.</t>
  </si>
  <si>
    <t>(1) En 2013, les agents travaillant à l'étranger ne sont pas pris en compte. En 2023, ils représentent moins de 0,4 % des fonctionnaires travaillant dans les ministères.</t>
  </si>
  <si>
    <t>n.c.</t>
  </si>
  <si>
    <t>Figure 2 : Quotité moyenne de travail annuel des femmes et des hommes depuis 2013</t>
  </si>
  <si>
    <t>(1) Les emplois fonctionnels sont le plus souvent des postes à haute responsabilité. Il n'y pas d'effet de "ségrégation" car la notion de "corps" n'existe pas sur ces emplois.</t>
  </si>
  <si>
    <r>
      <t xml:space="preserve">Figure 1 : 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 xml:space="preserve">carts de rémunération brute entre les femmes et les hommes depuis 2013 </t>
    </r>
  </si>
  <si>
    <r>
      <t>2013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</si>
  <si>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Écart en EQTP</t>
  </si>
  <si>
    <t>Femmes : 3 533 euros</t>
  </si>
  <si>
    <t>Hommes : 3 968 euros</t>
  </si>
  <si>
    <t>Source : Fichiers de paie DGFiP, calculs DGAFP-SDessi.</t>
  </si>
  <si>
    <t xml:space="preserve">Figure 3 : Écart de rémunération entre les femmes et les hommes fonctionnaires des ministères, par catégorie hiérarchique, en 2023 </t>
  </si>
  <si>
    <r>
      <t>Emplois fonctionnels</t>
    </r>
    <r>
      <rPr>
        <vertAlign val="superscript"/>
        <sz val="11"/>
        <color theme="1"/>
        <rFont val="Calibri"/>
        <family val="2"/>
        <scheme val="minor"/>
      </rPr>
      <t>(1)</t>
    </r>
  </si>
  <si>
    <t>Écart rému EQTP</t>
  </si>
  <si>
    <t>Répartion des effets sur l'écart de rémunération en EQTP (en %)</t>
  </si>
  <si>
    <t>Effet démographique</t>
  </si>
  <si>
    <t xml:space="preserve">Écart de rémunération brute </t>
  </si>
  <si>
    <t>(En %)</t>
  </si>
  <si>
    <t>(en %)</t>
  </si>
  <si>
    <t>Source : Fichiers de paie DGFiP 2023, calculs DGAFP-SDessi.</t>
  </si>
  <si>
    <r>
      <rPr>
        <i/>
        <sz val="9"/>
        <color theme="1"/>
        <rFont val="Calibri"/>
        <family val="2"/>
        <scheme val="minor"/>
      </rPr>
      <t>nc :</t>
    </r>
    <r>
      <rPr>
        <sz val="9"/>
        <color theme="1"/>
        <rFont val="Calibri"/>
        <family val="2"/>
        <scheme val="minor"/>
      </rPr>
      <t xml:space="preserve"> non concerné</t>
    </r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</si>
  <si>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 xml:space="preserve">carts (F-H)/H </t>
    </r>
  </si>
  <si>
    <t>Écart en EQTP, à corps, grade et échelon équivalents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</si>
  <si>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cart global</t>
    </r>
  </si>
  <si>
    <r>
      <t xml:space="preserve">Lecture : En 2023, les femmes fonctionnaires qui travaillent dans un ministère perçoivent une rémunération mensuelle brute moyenne de 11 % inférieure à celle des hommes. </t>
    </r>
    <r>
      <rPr>
        <sz val="9"/>
        <color theme="1"/>
        <rFont val="Calibri"/>
        <family val="2"/>
      </rPr>
      <t>À temps de travail identique, cet écart passe à -9,1 %, et à métier, avancement et temps de travail équivalents, il se réduit à -2 %.</t>
    </r>
  </si>
  <si>
    <t>Lecture : En 2023, les femmes occupent 40 % des emplois fonctionnels. Chez les agents de catégorie A, hors enseignants, elles sont 60 %.</t>
  </si>
  <si>
    <t xml:space="preserve">Rémunération moyenne brute mensuelle perçue en 2023 </t>
  </si>
  <si>
    <r>
      <t>Catégorie A enseignants</t>
    </r>
    <r>
      <rPr>
        <vertAlign val="superscript"/>
        <sz val="11"/>
        <color theme="1"/>
        <rFont val="Calibri"/>
        <family val="2"/>
        <scheme val="minor"/>
      </rPr>
      <t>(2)</t>
    </r>
  </si>
  <si>
    <t>Rémunération brute payée (en euros)</t>
  </si>
  <si>
    <t>F-H 
(en euros)</t>
  </si>
  <si>
    <t>Effet quotité de travail 
(en euros)</t>
  </si>
  <si>
    <t>(2) Les enseignants incluent ceux du ministère de l'Éducation nationale mais aussi ceux d'autres ministères (Enseignement supérieur, Agriculture, etc.).</t>
  </si>
  <si>
    <r>
      <t>Lectur</t>
    </r>
    <r>
      <rPr>
        <sz val="9"/>
        <rFont val="Calibri"/>
        <family val="2"/>
        <scheme val="minor"/>
      </rPr>
      <t>e : En 2023, les femmes représentent 63 % des fonctionnaires qui travaillent dans les ministères. Elles perçoivent une rémunération moyenne brute inférieure de 435 euros à celle des hommes</t>
    </r>
    <r>
      <rPr>
        <sz val="9"/>
        <color theme="1"/>
        <rFont val="Calibri"/>
        <family val="2"/>
        <scheme val="minor"/>
      </rPr>
      <t>, dont 71 euros s'expliquent par le temps de travail. Sur les 364 euros restants, 55 % sont dus à l'effet de ségrégation, 23 % à l'effet démographique et 22 % à l'effet "primes".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</si>
</sst>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/>
    <xf numFmtId="0" fontId="0" fillId="0" borderId="14" xfId="0" applyBorder="1" applyAlignment="1">
      <alignment horizontal="left" vertical="center" wrapText="1"/>
    </xf>
    <xf numFmtId="0" fontId="0" fillId="0" borderId="14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2" xfId="0" applyFont="1" applyBorder="1"/>
    <xf numFmtId="0" fontId="2" fillId="0" borderId="6" xfId="0" applyFont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/>
    <xf numFmtId="0" fontId="4" fillId="2" borderId="0" xfId="0" applyFont="1" applyFill="1" applyAlignment="1">
      <alignment vertical="center" wrapText="1"/>
    </xf>
    <xf numFmtId="0" fontId="2" fillId="0" borderId="9" xfId="0" applyFont="1" applyBorder="1"/>
    <xf numFmtId="0" fontId="11" fillId="0" borderId="5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65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vertical="center"/>
    </xf>
    <xf numFmtId="0" fontId="0" fillId="0" borderId="0" xfId="0" applyFont="1"/>
    <xf numFmtId="0" fontId="4" fillId="0" borderId="0" xfId="0" applyFont="1" applyFill="1" applyAlignment="1">
      <alignment horizontal="left"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0" fillId="0" borderId="0" xfId="0" applyNumberFormat="1"/>
    <xf numFmtId="0" fontId="12" fillId="0" borderId="0" xfId="0" applyFont="1"/>
    <xf numFmtId="0" fontId="0" fillId="0" borderId="0" xfId="0" applyBorder="1"/>
    <xf numFmtId="166" fontId="0" fillId="0" borderId="14" xfId="1" applyNumberFormat="1" applyFont="1" applyFill="1" applyBorder="1"/>
    <xf numFmtId="166" fontId="0" fillId="0" borderId="0" xfId="1" applyNumberFormat="1" applyFont="1" applyFill="1" applyBorder="1"/>
    <xf numFmtId="166" fontId="0" fillId="0" borderId="15" xfId="1" applyNumberFormat="1" applyFont="1" applyFill="1" applyBorder="1"/>
    <xf numFmtId="166" fontId="0" fillId="0" borderId="6" xfId="1" applyNumberFormat="1" applyFont="1" applyFill="1" applyBorder="1"/>
    <xf numFmtId="166" fontId="0" fillId="0" borderId="8" xfId="1" applyNumberFormat="1" applyFont="1" applyFill="1" applyBorder="1"/>
    <xf numFmtId="166" fontId="0" fillId="0" borderId="7" xfId="1" applyNumberFormat="1" applyFont="1" applyFill="1" applyBorder="1"/>
    <xf numFmtId="166" fontId="0" fillId="0" borderId="2" xfId="1" applyNumberFormat="1" applyFont="1" applyBorder="1"/>
    <xf numFmtId="166" fontId="0" fillId="0" borderId="4" xfId="1" applyNumberFormat="1" applyFont="1" applyBorder="1"/>
    <xf numFmtId="166" fontId="0" fillId="0" borderId="3" xfId="1" applyNumberFormat="1" applyFont="1" applyBorder="1"/>
    <xf numFmtId="166" fontId="0" fillId="0" borderId="14" xfId="1" applyNumberFormat="1" applyFont="1" applyBorder="1"/>
    <xf numFmtId="166" fontId="0" fillId="0" borderId="0" xfId="1" applyNumberFormat="1" applyFont="1" applyBorder="1"/>
    <xf numFmtId="166" fontId="0" fillId="0" borderId="15" xfId="1" applyNumberFormat="1" applyFont="1" applyBorder="1"/>
    <xf numFmtId="166" fontId="0" fillId="0" borderId="6" xfId="1" applyNumberFormat="1" applyFont="1" applyBorder="1"/>
    <xf numFmtId="166" fontId="0" fillId="0" borderId="8" xfId="1" applyNumberFormat="1" applyFont="1" applyBorder="1"/>
    <xf numFmtId="166" fontId="0" fillId="0" borderId="7" xfId="1" applyNumberFormat="1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" fontId="0" fillId="0" borderId="9" xfId="1" applyNumberFormat="1" applyFont="1" applyFill="1" applyBorder="1" applyAlignment="1">
      <alignment vertical="center"/>
    </xf>
    <xf numFmtId="165" fontId="2" fillId="0" borderId="0" xfId="0" applyNumberFormat="1" applyFont="1" applyFill="1"/>
    <xf numFmtId="1" fontId="0" fillId="0" borderId="15" xfId="1" applyNumberFormat="1" applyFon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0" fillId="0" borderId="14" xfId="1" applyNumberFormat="1" applyFont="1" applyFill="1" applyBorder="1" applyAlignment="1">
      <alignment vertical="center"/>
    </xf>
    <xf numFmtId="1" fontId="0" fillId="0" borderId="4" xfId="1" applyNumberFormat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vertical="center"/>
    </xf>
    <xf numFmtId="1" fontId="2" fillId="0" borderId="10" xfId="1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vertical="center"/>
    </xf>
    <xf numFmtId="1" fontId="2" fillId="0" borderId="11" xfId="1" applyNumberFormat="1" applyFont="1" applyFill="1" applyBorder="1" applyAlignment="1">
      <alignment vertical="center"/>
    </xf>
    <xf numFmtId="1" fontId="2" fillId="0" borderId="12" xfId="1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66" fontId="0" fillId="0" borderId="15" xfId="1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0" fillId="0" borderId="9" xfId="1" applyNumberFormat="1" applyFont="1" applyFill="1" applyBorder="1" applyAlignment="1">
      <alignment vertical="center"/>
    </xf>
    <xf numFmtId="166" fontId="2" fillId="0" borderId="10" xfId="1" applyNumberFormat="1" applyFont="1" applyFill="1" applyBorder="1" applyAlignment="1">
      <alignment vertical="center"/>
    </xf>
    <xf numFmtId="1" fontId="0" fillId="0" borderId="2" xfId="1" applyNumberFormat="1" applyFont="1" applyBorder="1" applyAlignment="1">
      <alignment vertical="center"/>
    </xf>
    <xf numFmtId="1" fontId="0" fillId="0" borderId="4" xfId="1" applyNumberFormat="1" applyFont="1" applyBorder="1" applyAlignment="1">
      <alignment vertical="center"/>
    </xf>
    <xf numFmtId="1" fontId="0" fillId="0" borderId="3" xfId="1" applyNumberFormat="1" applyFont="1" applyBorder="1" applyAlignment="1">
      <alignment vertical="center"/>
    </xf>
    <xf numFmtId="1" fontId="0" fillId="0" borderId="6" xfId="1" applyNumberFormat="1" applyFont="1" applyBorder="1" applyAlignment="1">
      <alignment vertical="center"/>
    </xf>
    <xf numFmtId="1" fontId="0" fillId="0" borderId="8" xfId="1" applyNumberFormat="1" applyFont="1" applyBorder="1" applyAlignment="1">
      <alignment vertical="center"/>
    </xf>
    <xf numFmtId="1" fontId="0" fillId="0" borderId="7" xfId="1" applyNumberFormat="1" applyFont="1" applyBorder="1" applyAlignment="1">
      <alignment vertical="center"/>
    </xf>
    <xf numFmtId="9" fontId="9" fillId="0" borderId="14" xfId="1" applyFont="1" applyFill="1" applyBorder="1" applyAlignment="1">
      <alignment horizontal="center" vertical="center"/>
    </xf>
    <xf numFmtId="1" fontId="0" fillId="0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9966"/>
      <color rgb="FFFF33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1- écarts rému F-H '!$B$4</c:f>
              <c:strCache>
                <c:ptCount val="1"/>
                <c:pt idx="0">
                  <c:v>Écart global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 1- écarts rému F-H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'Fig 1- écarts rému F-H '!$C$4:$E$4</c:f>
              <c:numCache>
                <c:formatCode>0.0</c:formatCode>
                <c:ptCount val="3"/>
                <c:pt idx="0">
                  <c:v>-15.645799126471688</c:v>
                </c:pt>
                <c:pt idx="1">
                  <c:v>-13.713260112167106</c:v>
                </c:pt>
                <c:pt idx="2">
                  <c:v>-10.972466762467253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F-4906-A944-943699C1BC34}"/>
            </c:ext>
          </c:extLst>
        </c:ser>
        <c:ser>
          <c:idx val="1"/>
          <c:order val="1"/>
          <c:tx>
            <c:strRef>
              <c:f>'Fig 1- écarts rému F-H '!$B$5</c:f>
              <c:strCache>
                <c:ptCount val="1"/>
                <c:pt idx="0">
                  <c:v>Écart en EQTP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 1- écarts rému F-H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'Fig 1- écarts rému F-H '!$C$5:$E$5</c:f>
              <c:numCache>
                <c:formatCode>0.0</c:formatCode>
                <c:ptCount val="3"/>
                <c:pt idx="0">
                  <c:v>-12.593305337453128</c:v>
                </c:pt>
                <c:pt idx="1">
                  <c:v>-11.264077253991621</c:v>
                </c:pt>
                <c:pt idx="2">
                  <c:v>-9.1093798065022629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F-4906-A944-943699C1BC34}"/>
            </c:ext>
          </c:extLst>
        </c:ser>
        <c:ser>
          <c:idx val="2"/>
          <c:order val="2"/>
          <c:tx>
            <c:strRef>
              <c:f>'Fig 1- écarts rému F-H '!$B$6</c:f>
              <c:strCache>
                <c:ptCount val="1"/>
                <c:pt idx="0">
                  <c:v>Écart en EQTP, à corps, grade et échelon équivalents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 1- écarts rému F-H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'Fig 1- écarts rému F-H '!$C$6:$E$6</c:f>
              <c:numCache>
                <c:formatCode>0.0</c:formatCode>
                <c:ptCount val="3"/>
                <c:pt idx="0">
                  <c:v>-1.635498111690463</c:v>
                </c:pt>
                <c:pt idx="1">
                  <c:v>-1.8179417586002284</c:v>
                </c:pt>
                <c:pt idx="2">
                  <c:v>-1.972933775097691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5F-4906-A944-943699C1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2412240"/>
        <c:axId val="1492389776"/>
      </c:barChart>
      <c:catAx>
        <c:axId val="14924122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2389776"/>
        <c:crosses val="autoZero"/>
        <c:auto val="1"/>
        <c:lblAlgn val="ctr"/>
        <c:lblOffset val="100"/>
        <c:noMultiLvlLbl val="0"/>
      </c:catAx>
      <c:valAx>
        <c:axId val="1492389776"/>
        <c:scaling>
          <c:orientation val="maxMin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24122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2 - quotité '!$B$4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 2 - quotité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'Fig 2 - quotité '!$C$4:$E$4</c:f>
              <c:numCache>
                <c:formatCode>0.0</c:formatCode>
                <c:ptCount val="3"/>
                <c:pt idx="0">
                  <c:v>95.667866300746709</c:v>
                </c:pt>
                <c:pt idx="1">
                  <c:v>96.482011661635909</c:v>
                </c:pt>
                <c:pt idx="2">
                  <c:v>97.185182478572173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2-4F8C-BCEA-D0AC5412C9AC}"/>
            </c:ext>
          </c:extLst>
        </c:ser>
        <c:ser>
          <c:idx val="1"/>
          <c:order val="1"/>
          <c:tx>
            <c:strRef>
              <c:f>'Fig 2 - quotité 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 2 - quotité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'Fig 2 - quotité '!$C$5:$E$5</c:f>
              <c:numCache>
                <c:formatCode>0.0</c:formatCode>
                <c:ptCount val="3"/>
                <c:pt idx="0">
                  <c:v>99.129763451897702</c:v>
                </c:pt>
                <c:pt idx="1">
                  <c:v>99.220579480876083</c:v>
                </c:pt>
                <c:pt idx="2">
                  <c:v>99.218985271982291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2-4F8C-BCEA-D0AC5412C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6546495"/>
        <c:axId val="1526541503"/>
      </c:barChart>
      <c:catAx>
        <c:axId val="1526546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6541503"/>
        <c:crosses val="autoZero"/>
        <c:auto val="1"/>
        <c:lblAlgn val="ctr"/>
        <c:lblOffset val="100"/>
        <c:noMultiLvlLbl val="0"/>
      </c:catAx>
      <c:valAx>
        <c:axId val="1526541503"/>
        <c:scaling>
          <c:orientation val="minMax"/>
          <c:max val="100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654649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Fig 4 - femmes cat A '!$B$4</c:f>
              <c:strCache>
                <c:ptCount val="1"/>
                <c:pt idx="0">
                  <c:v>Emplois fonctionnels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 Fig 4 - femmes cat A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 Fig 4 - femmes cat A '!$C$4:$E$4</c:f>
              <c:numCache>
                <c:formatCode>0</c:formatCode>
                <c:ptCount val="3"/>
                <c:pt idx="0">
                  <c:v>31.003507918162093</c:v>
                </c:pt>
                <c:pt idx="1">
                  <c:v>36.462915022494784</c:v>
                </c:pt>
                <c:pt idx="2">
                  <c:v>40.286836404623664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2-41E1-93D7-F55D6FFB7B0F}"/>
            </c:ext>
          </c:extLst>
        </c:ser>
        <c:ser>
          <c:idx val="1"/>
          <c:order val="1"/>
          <c:tx>
            <c:strRef>
              <c:f>' Fig 4 - femmes cat A '!$B$5</c:f>
              <c:strCache>
                <c:ptCount val="1"/>
                <c:pt idx="0">
                  <c:v>Catégorie A (hors enseignants)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 Fig 4 - femmes cat A '!$C$3:$E$3</c:f>
              <c:strCache>
                <c:ptCount val="3"/>
                <c:pt idx="0">
                  <c:v>2013(1)</c:v>
                </c:pt>
                <c:pt idx="1">
                  <c:v>2018</c:v>
                </c:pt>
                <c:pt idx="2">
                  <c:v>2023</c:v>
                </c:pt>
              </c:strCache>
            </c:strRef>
          </c:cat>
          <c:val>
            <c:numRef>
              <c:f>' Fig 4 - femmes cat A '!$C$5:$E$5</c:f>
              <c:numCache>
                <c:formatCode>0</c:formatCode>
                <c:ptCount val="3"/>
                <c:pt idx="0">
                  <c:v>52.749288161189</c:v>
                </c:pt>
                <c:pt idx="1">
                  <c:v>56.495246091533147</c:v>
                </c:pt>
                <c:pt idx="2">
                  <c:v>59.895770385446532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2-41E1-93D7-F55D6FFB7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025135"/>
        <c:axId val="151038031"/>
      </c:barChart>
      <c:catAx>
        <c:axId val="15102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38031"/>
        <c:crosses val="autoZero"/>
        <c:auto val="1"/>
        <c:lblAlgn val="ctr"/>
        <c:lblOffset val="100"/>
        <c:noMultiLvlLbl val="0"/>
      </c:catAx>
      <c:valAx>
        <c:axId val="15103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2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</xdr:colOff>
      <xdr:row>9</xdr:row>
      <xdr:rowOff>80962</xdr:rowOff>
    </xdr:from>
    <xdr:to>
      <xdr:col>5</xdr:col>
      <xdr:colOff>404812</xdr:colOff>
      <xdr:row>23</xdr:row>
      <xdr:rowOff>157162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CA50EBB-1A9D-4C04-85D9-F2CE18C064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347662</xdr:colOff>
      <xdr:row>7</xdr:row>
      <xdr:rowOff>42862</xdr:rowOff>
    </xdr:from>
    <xdr:to>
      <xdr:col>6</xdr:col>
      <xdr:colOff>519112</xdr:colOff>
      <xdr:row>21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D3C9A8A-227C-4F26-89AB-8E6537C0B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7</xdr:row>
      <xdr:rowOff>80962</xdr:rowOff>
    </xdr:from>
    <xdr:to>
      <xdr:col>5</xdr:col>
      <xdr:colOff>385762</xdr:colOff>
      <xdr:row>22</xdr:row>
      <xdr:rowOff>185737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6F5CFB4-A86E-4927-9FA8-FA46553D5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-DGAFP-SRV\dessi\Travaux%20B3%20par%20th&#232;mes\2.4%20Parit&#233;\marronnier%20&#233;cart%20r&#233;mu\R&#233;sultats%20outil\2023\R&#233;sultats_fonc_Synthes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ministeres"/>
      <sheetName val="Synthese"/>
      <sheetName val="Détail emplois fonc"/>
      <sheetName val="Détail Cat A hors enseignants"/>
      <sheetName val="Détail Cat A enseignants"/>
      <sheetName val="Détail Cat B"/>
      <sheetName val="Détail Cat C"/>
      <sheetName val="Détail Cat A hors enseignan (2)"/>
    </sheetNames>
    <sheetDataSet>
      <sheetData sheetId="0"/>
      <sheetData sheetId="1">
        <row r="11">
          <cell r="A11" t="str">
            <v>Total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CA9D-F108-44F7-9527-3739493B5DF5}">
  <dimension ref="B1:K29"/>
  <sheetViews>
    <sheetView tabSelected="1" workbookViewId="0">
      <selection activeCell="N10" sqref="N10"/>
    </sheetView>
  </sheetViews>
  <sheetFormatPr baseColWidth="10" defaultRowHeight="14.4" x14ac:dyDescent="0.3"/>
  <cols>
    <col min="1" max="1" width="6.6640625" customWidth="1"/>
    <col min="2" max="2" width="28" customWidth="1"/>
    <col min="6" max="6" width="9" customWidth="1"/>
  </cols>
  <sheetData>
    <row r="1" spans="2:11" x14ac:dyDescent="0.3">
      <c r="B1" s="1" t="s">
        <v>22</v>
      </c>
    </row>
    <row r="2" spans="2:11" x14ac:dyDescent="0.3">
      <c r="B2" s="61" t="s">
        <v>34</v>
      </c>
    </row>
    <row r="3" spans="2:11" ht="16.2" x14ac:dyDescent="0.3">
      <c r="B3" s="16" t="s">
        <v>38</v>
      </c>
      <c r="C3" s="17" t="s">
        <v>23</v>
      </c>
      <c r="D3" s="18">
        <v>2018</v>
      </c>
      <c r="E3" s="19">
        <v>2023</v>
      </c>
      <c r="H3" s="16"/>
    </row>
    <row r="4" spans="2:11" x14ac:dyDescent="0.3">
      <c r="B4" s="36" t="s">
        <v>40</v>
      </c>
      <c r="C4" s="69">
        <v>-15.645799126471688</v>
      </c>
      <c r="D4" s="70">
        <v>-13.713260112167106</v>
      </c>
      <c r="E4" s="71">
        <v>-10.972466762467253</v>
      </c>
      <c r="G4" s="24"/>
    </row>
    <row r="5" spans="2:11" x14ac:dyDescent="0.3">
      <c r="B5" s="36" t="s">
        <v>24</v>
      </c>
      <c r="C5" s="72">
        <v>-12.593305337453128</v>
      </c>
      <c r="D5" s="73">
        <v>-11.264077253991621</v>
      </c>
      <c r="E5" s="74">
        <v>-9.1093798065022629</v>
      </c>
      <c r="G5" s="24"/>
    </row>
    <row r="6" spans="2:11" ht="30" customHeight="1" x14ac:dyDescent="0.3">
      <c r="B6" s="37" t="s">
        <v>39</v>
      </c>
      <c r="C6" s="75">
        <v>-1.635498111690463</v>
      </c>
      <c r="D6" s="76">
        <v>-1.8179417586002284</v>
      </c>
      <c r="E6" s="77">
        <v>-1.972933775097691</v>
      </c>
      <c r="G6" s="24"/>
    </row>
    <row r="7" spans="2:11" ht="15" customHeight="1" x14ac:dyDescent="0.3"/>
    <row r="8" spans="2:11" ht="15" customHeight="1" x14ac:dyDescent="0.3">
      <c r="B8" s="51" t="s">
        <v>34</v>
      </c>
      <c r="C8" s="29"/>
      <c r="D8" s="29"/>
      <c r="E8" s="29"/>
      <c r="F8" s="29"/>
    </row>
    <row r="9" spans="2:11" ht="15" customHeight="1" x14ac:dyDescent="0.3">
      <c r="B9" s="41"/>
      <c r="C9" s="46"/>
      <c r="D9" s="46"/>
      <c r="E9" s="46"/>
      <c r="F9" s="46"/>
    </row>
    <row r="10" spans="2:11" ht="15" customHeight="1" x14ac:dyDescent="0.3">
      <c r="B10" s="42"/>
      <c r="C10" s="42"/>
      <c r="D10" s="42"/>
      <c r="E10" s="42"/>
      <c r="F10" s="42"/>
    </row>
    <row r="11" spans="2:11" ht="15" customHeight="1" x14ac:dyDescent="0.3">
      <c r="B11" s="42"/>
      <c r="C11" s="42"/>
      <c r="D11" s="42"/>
      <c r="E11" s="42"/>
      <c r="F11" s="42"/>
    </row>
    <row r="12" spans="2:11" ht="15" thickBot="1" x14ac:dyDescent="0.35">
      <c r="B12" s="20"/>
      <c r="C12" s="2"/>
      <c r="D12" s="2"/>
      <c r="E12" s="2"/>
      <c r="F12" s="2"/>
      <c r="H12" s="1"/>
    </row>
    <row r="13" spans="2:11" x14ac:dyDescent="0.3">
      <c r="B13" s="20"/>
      <c r="G13" s="80" t="s">
        <v>43</v>
      </c>
      <c r="H13" s="81"/>
      <c r="I13" s="81"/>
      <c r="J13" s="81"/>
      <c r="K13" s="82"/>
    </row>
    <row r="14" spans="2:11" x14ac:dyDescent="0.3">
      <c r="B14" s="20"/>
      <c r="G14" s="83" t="s">
        <v>25</v>
      </c>
      <c r="H14" s="62"/>
      <c r="I14" s="62"/>
      <c r="J14" s="62"/>
      <c r="K14" s="84"/>
    </row>
    <row r="15" spans="2:11" ht="15" thickBot="1" x14ac:dyDescent="0.35">
      <c r="G15" s="85" t="s">
        <v>26</v>
      </c>
      <c r="H15" s="86"/>
      <c r="I15" s="86"/>
      <c r="J15" s="86"/>
      <c r="K15" s="87"/>
    </row>
    <row r="25" spans="2:9" x14ac:dyDescent="0.3">
      <c r="B25" s="29"/>
      <c r="C25" s="29"/>
      <c r="D25" s="29"/>
      <c r="E25" s="29"/>
    </row>
    <row r="26" spans="2:9" x14ac:dyDescent="0.3">
      <c r="B26" s="28" t="s">
        <v>27</v>
      </c>
      <c r="C26" s="29"/>
      <c r="D26" s="29"/>
      <c r="E26" s="29"/>
    </row>
    <row r="27" spans="2:9" ht="15" customHeight="1" x14ac:dyDescent="0.3">
      <c r="B27" s="30" t="s">
        <v>11</v>
      </c>
      <c r="C27" s="35"/>
      <c r="D27" s="35"/>
      <c r="E27" s="35"/>
    </row>
    <row r="28" spans="2:9" ht="30" customHeight="1" x14ac:dyDescent="0.3">
      <c r="B28" s="115" t="s">
        <v>18</v>
      </c>
      <c r="C28" s="115"/>
      <c r="D28" s="115"/>
      <c r="E28" s="115"/>
      <c r="F28" s="115"/>
      <c r="G28" s="115"/>
      <c r="H28" s="115"/>
      <c r="I28" s="115"/>
    </row>
    <row r="29" spans="2:9" ht="45" customHeight="1" x14ac:dyDescent="0.3">
      <c r="B29" s="115" t="s">
        <v>41</v>
      </c>
      <c r="C29" s="115"/>
      <c r="D29" s="115"/>
      <c r="E29" s="115"/>
      <c r="F29" s="115"/>
      <c r="G29" s="115"/>
      <c r="H29" s="115"/>
      <c r="I29" s="115"/>
    </row>
  </sheetData>
  <mergeCells count="2">
    <mergeCell ref="B29:I29"/>
    <mergeCell ref="B28:I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ECCD-5901-4EB9-AA56-B30A0726B348}">
  <dimension ref="B1:G27"/>
  <sheetViews>
    <sheetView topLeftCell="A13" workbookViewId="0">
      <selection activeCell="C4" sqref="C4:E5"/>
    </sheetView>
  </sheetViews>
  <sheetFormatPr baseColWidth="10" defaultRowHeight="14.4" x14ac:dyDescent="0.3"/>
  <cols>
    <col min="1" max="1" width="5.33203125" customWidth="1"/>
    <col min="2" max="2" width="15" customWidth="1"/>
    <col min="7" max="7" width="15.5546875" customWidth="1"/>
  </cols>
  <sheetData>
    <row r="1" spans="2:7" x14ac:dyDescent="0.3">
      <c r="B1" s="1" t="s">
        <v>20</v>
      </c>
    </row>
    <row r="2" spans="2:7" x14ac:dyDescent="0.3">
      <c r="B2" s="61" t="s">
        <v>34</v>
      </c>
    </row>
    <row r="3" spans="2:7" ht="16.2" x14ac:dyDescent="0.3">
      <c r="C3" s="17" t="s">
        <v>23</v>
      </c>
      <c r="D3" s="18">
        <v>2018</v>
      </c>
      <c r="E3" s="19">
        <v>2023</v>
      </c>
    </row>
    <row r="4" spans="2:7" x14ac:dyDescent="0.3">
      <c r="B4" s="26" t="s">
        <v>0</v>
      </c>
      <c r="C4" s="63">
        <v>95.667866300746709</v>
      </c>
      <c r="D4" s="64">
        <v>96.482011661635909</v>
      </c>
      <c r="E4" s="65">
        <v>97.185182478572173</v>
      </c>
      <c r="G4" s="24"/>
    </row>
    <row r="5" spans="2:7" x14ac:dyDescent="0.3">
      <c r="B5" s="27" t="s">
        <v>1</v>
      </c>
      <c r="C5" s="66">
        <v>99.129763451897702</v>
      </c>
      <c r="D5" s="67">
        <v>99.220579480876083</v>
      </c>
      <c r="E5" s="68">
        <v>99.218985271982291</v>
      </c>
      <c r="F5" s="62"/>
      <c r="G5" s="24"/>
    </row>
    <row r="6" spans="2:7" x14ac:dyDescent="0.3">
      <c r="B6" s="47"/>
      <c r="C6" s="48"/>
      <c r="D6" s="48"/>
      <c r="E6" s="48"/>
      <c r="G6" s="24"/>
    </row>
    <row r="7" spans="2:7" x14ac:dyDescent="0.3">
      <c r="B7" t="s">
        <v>35</v>
      </c>
      <c r="E7" s="24"/>
    </row>
    <row r="8" spans="2:7" ht="15" customHeight="1" x14ac:dyDescent="0.3">
      <c r="B8" s="38"/>
      <c r="C8" s="39"/>
      <c r="D8" s="39"/>
      <c r="E8" s="39"/>
      <c r="F8" s="39"/>
      <c r="G8" s="39"/>
    </row>
    <row r="9" spans="2:7" ht="15" customHeight="1" x14ac:dyDescent="0.3">
      <c r="B9" s="40"/>
      <c r="C9" s="39"/>
      <c r="D9" s="39"/>
      <c r="E9" s="39"/>
      <c r="F9" s="39"/>
      <c r="G9" s="39"/>
    </row>
    <row r="10" spans="2:7" ht="15" customHeight="1" x14ac:dyDescent="0.3">
      <c r="B10" s="116"/>
      <c r="C10" s="116"/>
      <c r="D10" s="116"/>
      <c r="E10" s="116"/>
      <c r="F10" s="116"/>
      <c r="G10" s="116"/>
    </row>
    <row r="11" spans="2:7" ht="15" customHeight="1" x14ac:dyDescent="0.3">
      <c r="B11" s="116"/>
      <c r="C11" s="116"/>
      <c r="D11" s="116"/>
      <c r="E11" s="116"/>
      <c r="F11" s="116"/>
      <c r="G11" s="116"/>
    </row>
    <row r="12" spans="2:7" x14ac:dyDescent="0.3">
      <c r="B12" s="2"/>
      <c r="C12" s="2"/>
      <c r="D12" s="2"/>
      <c r="E12" s="2"/>
      <c r="F12" s="2"/>
      <c r="G12" s="2"/>
    </row>
    <row r="24" spans="2:7" x14ac:dyDescent="0.3">
      <c r="B24" s="31" t="s">
        <v>27</v>
      </c>
      <c r="C24" s="32"/>
      <c r="D24" s="32"/>
      <c r="E24" s="32"/>
      <c r="F24" s="32"/>
      <c r="G24" s="32"/>
    </row>
    <row r="25" spans="2:7" x14ac:dyDescent="0.3">
      <c r="B25" s="33" t="s">
        <v>11</v>
      </c>
      <c r="C25" s="32"/>
      <c r="D25" s="32"/>
      <c r="E25" s="32"/>
      <c r="F25" s="32"/>
      <c r="G25" s="32"/>
    </row>
    <row r="26" spans="2:7" ht="30" customHeight="1" x14ac:dyDescent="0.3">
      <c r="B26" s="115" t="s">
        <v>18</v>
      </c>
      <c r="C26" s="115"/>
      <c r="D26" s="115"/>
      <c r="E26" s="115"/>
      <c r="F26" s="115"/>
      <c r="G26" s="115"/>
    </row>
    <row r="27" spans="2:7" ht="30" customHeight="1" x14ac:dyDescent="0.3">
      <c r="B27" s="115" t="s">
        <v>17</v>
      </c>
      <c r="C27" s="115"/>
      <c r="D27" s="115"/>
      <c r="E27" s="115"/>
      <c r="F27" s="115"/>
      <c r="G27" s="115"/>
    </row>
  </sheetData>
  <mergeCells count="4">
    <mergeCell ref="B10:G10"/>
    <mergeCell ref="B11:G11"/>
    <mergeCell ref="B26:G26"/>
    <mergeCell ref="B27:G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EF3C-49AD-44E6-A4E0-6987734D754D}">
  <dimension ref="A1:O19"/>
  <sheetViews>
    <sheetView workbookViewId="0">
      <selection activeCell="F20" sqref="F20"/>
    </sheetView>
  </sheetViews>
  <sheetFormatPr baseColWidth="10" defaultRowHeight="14.4" x14ac:dyDescent="0.3"/>
  <cols>
    <col min="1" max="1" width="23.6640625" customWidth="1"/>
    <col min="2" max="10" width="12.6640625" customWidth="1"/>
    <col min="11" max="11" width="14.88671875" customWidth="1"/>
    <col min="12" max="12" width="12.6640625" customWidth="1"/>
  </cols>
  <sheetData>
    <row r="1" spans="1:15" x14ac:dyDescent="0.3">
      <c r="A1" s="1" t="s">
        <v>28</v>
      </c>
    </row>
    <row r="2" spans="1:15" x14ac:dyDescent="0.3">
      <c r="A2" s="50" t="s">
        <v>34</v>
      </c>
    </row>
    <row r="3" spans="1:15" ht="30" customHeight="1" x14ac:dyDescent="0.3">
      <c r="A3" s="117" t="s">
        <v>2</v>
      </c>
      <c r="B3" s="119" t="s">
        <v>4</v>
      </c>
      <c r="C3" s="121" t="s">
        <v>5</v>
      </c>
      <c r="D3" s="123" t="s">
        <v>45</v>
      </c>
      <c r="E3" s="121"/>
      <c r="F3" s="123" t="s">
        <v>33</v>
      </c>
      <c r="G3" s="121"/>
      <c r="H3" s="119" t="s">
        <v>47</v>
      </c>
      <c r="I3" s="11" t="s">
        <v>30</v>
      </c>
      <c r="J3" s="124" t="s">
        <v>31</v>
      </c>
      <c r="K3" s="125"/>
      <c r="L3" s="126"/>
    </row>
    <row r="4" spans="1:15" ht="28.8" x14ac:dyDescent="0.3">
      <c r="A4" s="118"/>
      <c r="B4" s="120"/>
      <c r="C4" s="122"/>
      <c r="D4" s="3" t="s">
        <v>12</v>
      </c>
      <c r="E4" s="4" t="s">
        <v>13</v>
      </c>
      <c r="F4" s="13" t="s">
        <v>46</v>
      </c>
      <c r="G4" s="5" t="s">
        <v>3</v>
      </c>
      <c r="H4" s="120"/>
      <c r="I4" s="12" t="s">
        <v>3</v>
      </c>
      <c r="J4" s="13" t="s">
        <v>7</v>
      </c>
      <c r="K4" s="6" t="s">
        <v>32</v>
      </c>
      <c r="L4" s="102" t="s">
        <v>6</v>
      </c>
      <c r="O4" s="62"/>
    </row>
    <row r="5" spans="1:15" ht="16.2" x14ac:dyDescent="0.3">
      <c r="A5" s="2" t="s">
        <v>29</v>
      </c>
      <c r="B5" s="88">
        <v>1.1123222035160252</v>
      </c>
      <c r="C5" s="88">
        <v>40.286836404623664</v>
      </c>
      <c r="D5" s="52">
        <v>6874.9122340681351</v>
      </c>
      <c r="E5" s="55">
        <v>7510.0802595639434</v>
      </c>
      <c r="F5" s="91">
        <v>-635.16802549580825</v>
      </c>
      <c r="G5" s="103">
        <v>-8.4575397804428789</v>
      </c>
      <c r="H5" s="99">
        <v>-17.879418519391947</v>
      </c>
      <c r="I5" s="105">
        <v>-8.2128620217533825</v>
      </c>
      <c r="J5" s="113" t="s">
        <v>19</v>
      </c>
      <c r="K5" s="93">
        <v>79.7611951210542</v>
      </c>
      <c r="L5" s="114">
        <v>20.238804878945807</v>
      </c>
      <c r="M5" s="2"/>
      <c r="N5" s="43"/>
    </row>
    <row r="6" spans="1:15" ht="30" customHeight="1" x14ac:dyDescent="0.3">
      <c r="A6" s="9" t="s">
        <v>8</v>
      </c>
      <c r="B6" s="88">
        <v>13.507315333330983</v>
      </c>
      <c r="C6" s="88">
        <v>59.895770385446532</v>
      </c>
      <c r="D6" s="53">
        <v>4475.1501395728719</v>
      </c>
      <c r="E6" s="56">
        <v>5263.3566737734363</v>
      </c>
      <c r="F6" s="58">
        <v>-788.20653420056442</v>
      </c>
      <c r="G6" s="103">
        <v>-14.975358560214747</v>
      </c>
      <c r="H6" s="100">
        <v>-81.35193861620246</v>
      </c>
      <c r="I6" s="105">
        <v>-13.354714108984053</v>
      </c>
      <c r="J6" s="92">
        <v>66.447733982017681</v>
      </c>
      <c r="K6" s="94">
        <v>23.298303363076506</v>
      </c>
      <c r="L6" s="90">
        <v>10.25396265490582</v>
      </c>
      <c r="N6" s="43"/>
    </row>
    <row r="7" spans="1:15" ht="15" customHeight="1" x14ac:dyDescent="0.3">
      <c r="A7" s="9" t="s">
        <v>44</v>
      </c>
      <c r="B7" s="88">
        <v>54.591054537162677</v>
      </c>
      <c r="C7" s="88">
        <v>71.426888258033159</v>
      </c>
      <c r="D7" s="53">
        <v>3527.6322338435721</v>
      </c>
      <c r="E7" s="56">
        <v>3948.921862123655</v>
      </c>
      <c r="F7" s="58">
        <v>-421.28962828008298</v>
      </c>
      <c r="G7" s="103">
        <v>-10.668472129593404</v>
      </c>
      <c r="H7" s="100">
        <v>-57.742974244985817</v>
      </c>
      <c r="I7" s="105">
        <v>-9.100621731553133</v>
      </c>
      <c r="J7" s="92">
        <v>52.066768975116652</v>
      </c>
      <c r="K7" s="94">
        <v>20.741332354711336</v>
      </c>
      <c r="L7" s="90">
        <v>27.191898670172005</v>
      </c>
      <c r="N7" s="43"/>
    </row>
    <row r="8" spans="1:15" x14ac:dyDescent="0.3">
      <c r="A8" s="10" t="s">
        <v>9</v>
      </c>
      <c r="B8" s="88">
        <v>18.998578947182835</v>
      </c>
      <c r="C8" s="88">
        <v>44.312826995691957</v>
      </c>
      <c r="D8" s="53">
        <v>3186.0974209951437</v>
      </c>
      <c r="E8" s="56">
        <v>3529.0907799395022</v>
      </c>
      <c r="F8" s="58">
        <v>-342.99335894435853</v>
      </c>
      <c r="G8" s="103">
        <v>-9.719029073835225</v>
      </c>
      <c r="H8" s="100">
        <v>-75.155358787699242</v>
      </c>
      <c r="I8" s="105">
        <v>-7.5568449891700462</v>
      </c>
      <c r="J8" s="92">
        <v>60.46915851035358</v>
      </c>
      <c r="K8" s="94">
        <v>23.385338910652351</v>
      </c>
      <c r="L8" s="90">
        <v>16.145502578994066</v>
      </c>
      <c r="N8" s="43"/>
    </row>
    <row r="9" spans="1:15" x14ac:dyDescent="0.3">
      <c r="A9" s="10" t="s">
        <v>10</v>
      </c>
      <c r="B9" s="88">
        <v>11.790728978807493</v>
      </c>
      <c r="C9" s="88">
        <v>59.453365912877047</v>
      </c>
      <c r="D9" s="53">
        <v>2674.4796233352295</v>
      </c>
      <c r="E9" s="56">
        <v>3041.1662845340811</v>
      </c>
      <c r="F9" s="58">
        <v>-366.68666119885165</v>
      </c>
      <c r="G9" s="103">
        <v>-12.057435434019009</v>
      </c>
      <c r="H9" s="100">
        <v>-69.118043021794165</v>
      </c>
      <c r="I9" s="105">
        <v>-9.7148137300312776</v>
      </c>
      <c r="J9" s="92">
        <v>74.190236129953092</v>
      </c>
      <c r="K9" s="94">
        <v>9.8453185441979336</v>
      </c>
      <c r="L9" s="90">
        <v>15.964445325848974</v>
      </c>
      <c r="N9" s="43"/>
    </row>
    <row r="10" spans="1:15" s="1" customFormat="1" x14ac:dyDescent="0.3">
      <c r="A10" s="8" t="str">
        <f>[1]Synthese!A11</f>
        <v>Total</v>
      </c>
      <c r="B10" s="95">
        <v>100</v>
      </c>
      <c r="C10" s="95">
        <v>62.959914190925204</v>
      </c>
      <c r="D10" s="54">
        <v>3532.5527027754197</v>
      </c>
      <c r="E10" s="57">
        <v>3967.9328116957704</v>
      </c>
      <c r="F10" s="59">
        <v>-435.38010892035072</v>
      </c>
      <c r="G10" s="104">
        <v>-10.972466762467253</v>
      </c>
      <c r="H10" s="101">
        <v>-71.080807437512249</v>
      </c>
      <c r="I10" s="106">
        <v>-9.1093798065022629</v>
      </c>
      <c r="J10" s="97">
        <v>55.181879654522383</v>
      </c>
      <c r="K10" s="98">
        <v>23.159853624735412</v>
      </c>
      <c r="L10" s="96">
        <v>21.658266720742215</v>
      </c>
      <c r="N10" s="89"/>
    </row>
    <row r="11" spans="1:15" x14ac:dyDescent="0.3">
      <c r="F11" s="60"/>
    </row>
    <row r="12" spans="1:15" x14ac:dyDescent="0.3">
      <c r="A12" s="14" t="s">
        <v>36</v>
      </c>
      <c r="H12" s="25"/>
    </row>
    <row r="13" spans="1:15" x14ac:dyDescent="0.3">
      <c r="A13" s="15" t="s">
        <v>11</v>
      </c>
    </row>
    <row r="14" spans="1:15" x14ac:dyDescent="0.3">
      <c r="A14" s="34" t="s">
        <v>21</v>
      </c>
    </row>
    <row r="15" spans="1:15" x14ac:dyDescent="0.3">
      <c r="A15" s="34" t="s">
        <v>48</v>
      </c>
    </row>
    <row r="16" spans="1:15" x14ac:dyDescent="0.3">
      <c r="A16" s="34" t="s">
        <v>37</v>
      </c>
    </row>
    <row r="17" spans="1:12" ht="30" customHeight="1" x14ac:dyDescent="0.3">
      <c r="A17" s="115" t="s">
        <v>49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9" spans="1:12" x14ac:dyDescent="0.3">
      <c r="A19" s="7"/>
    </row>
  </sheetData>
  <mergeCells count="8">
    <mergeCell ref="A17:L17"/>
    <mergeCell ref="A3:A4"/>
    <mergeCell ref="B3:B4"/>
    <mergeCell ref="C3:C4"/>
    <mergeCell ref="D3:E3"/>
    <mergeCell ref="H3:H4"/>
    <mergeCell ref="F3:G3"/>
    <mergeCell ref="J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7BA7-92DB-438E-A82B-7A1CD4FAA570}">
  <dimension ref="B1:G28"/>
  <sheetViews>
    <sheetView topLeftCell="A10" workbookViewId="0">
      <selection activeCell="C29" sqref="C29"/>
    </sheetView>
  </sheetViews>
  <sheetFormatPr baseColWidth="10" defaultRowHeight="14.4" x14ac:dyDescent="0.3"/>
  <cols>
    <col min="1" max="1" width="6" customWidth="1"/>
    <col min="2" max="2" width="28.5546875" customWidth="1"/>
  </cols>
  <sheetData>
    <row r="1" spans="2:7" x14ac:dyDescent="0.3">
      <c r="B1" s="1" t="s">
        <v>16</v>
      </c>
    </row>
    <row r="2" spans="2:7" x14ac:dyDescent="0.3">
      <c r="B2" s="61" t="s">
        <v>34</v>
      </c>
    </row>
    <row r="3" spans="2:7" ht="16.2" x14ac:dyDescent="0.3">
      <c r="C3" s="21" t="s">
        <v>23</v>
      </c>
      <c r="D3" s="22">
        <v>2018</v>
      </c>
      <c r="E3" s="23">
        <v>2023</v>
      </c>
    </row>
    <row r="4" spans="2:7" x14ac:dyDescent="0.3">
      <c r="B4" s="78" t="s">
        <v>15</v>
      </c>
      <c r="C4" s="107">
        <v>31.003507918162093</v>
      </c>
      <c r="D4" s="108">
        <v>36.462915022494784</v>
      </c>
      <c r="E4" s="109">
        <v>40.286836404623664</v>
      </c>
    </row>
    <row r="5" spans="2:7" x14ac:dyDescent="0.3">
      <c r="B5" s="79" t="s">
        <v>14</v>
      </c>
      <c r="C5" s="110">
        <v>52.749288161189</v>
      </c>
      <c r="D5" s="111">
        <v>56.495246091533147</v>
      </c>
      <c r="E5" s="112">
        <v>59.895770385446532</v>
      </c>
    </row>
    <row r="6" spans="2:7" x14ac:dyDescent="0.3">
      <c r="B6" s="47"/>
      <c r="C6" s="49"/>
      <c r="D6" s="49"/>
      <c r="E6" s="49"/>
    </row>
    <row r="7" spans="2:7" x14ac:dyDescent="0.3">
      <c r="B7" t="s">
        <v>35</v>
      </c>
    </row>
    <row r="8" spans="2:7" x14ac:dyDescent="0.3">
      <c r="B8" s="44"/>
      <c r="C8" s="39"/>
      <c r="D8" s="39"/>
      <c r="E8" s="39"/>
      <c r="F8" s="39"/>
      <c r="G8" s="39"/>
    </row>
    <row r="9" spans="2:7" x14ac:dyDescent="0.3">
      <c r="B9" s="40"/>
      <c r="C9" s="39"/>
      <c r="D9" s="39"/>
      <c r="E9" s="39"/>
      <c r="F9" s="39"/>
      <c r="G9" s="39"/>
    </row>
    <row r="10" spans="2:7" ht="15" customHeight="1" x14ac:dyDescent="0.3">
      <c r="B10" s="45"/>
      <c r="C10" s="45"/>
      <c r="D10" s="45"/>
      <c r="E10" s="45"/>
      <c r="F10" s="45"/>
      <c r="G10" s="45"/>
    </row>
    <row r="11" spans="2:7" ht="15" customHeight="1" x14ac:dyDescent="0.3">
      <c r="B11" s="45"/>
      <c r="C11" s="45"/>
      <c r="D11" s="45"/>
      <c r="E11" s="45"/>
      <c r="F11" s="45"/>
      <c r="G11" s="45"/>
    </row>
    <row r="12" spans="2:7" x14ac:dyDescent="0.3">
      <c r="B12" s="2"/>
      <c r="C12" s="2"/>
      <c r="D12" s="2"/>
      <c r="E12" s="2"/>
      <c r="F12" s="2"/>
      <c r="G12" s="2"/>
    </row>
    <row r="25" spans="2:7" x14ac:dyDescent="0.3">
      <c r="B25" s="31" t="s">
        <v>27</v>
      </c>
      <c r="C25" s="32"/>
      <c r="D25" s="32"/>
      <c r="E25" s="32"/>
      <c r="F25" s="32"/>
      <c r="G25" s="32"/>
    </row>
    <row r="26" spans="2:7" x14ac:dyDescent="0.3">
      <c r="B26" s="33" t="s">
        <v>11</v>
      </c>
      <c r="C26" s="32"/>
      <c r="D26" s="32"/>
      <c r="E26" s="32"/>
      <c r="F26" s="32"/>
      <c r="G26" s="32"/>
    </row>
    <row r="27" spans="2:7" ht="30" customHeight="1" x14ac:dyDescent="0.3">
      <c r="B27" s="115" t="s">
        <v>18</v>
      </c>
      <c r="C27" s="115"/>
      <c r="D27" s="115"/>
      <c r="E27" s="115"/>
      <c r="F27" s="115"/>
      <c r="G27" s="115"/>
    </row>
    <row r="28" spans="2:7" ht="30" customHeight="1" x14ac:dyDescent="0.3">
      <c r="B28" s="115" t="s">
        <v>42</v>
      </c>
      <c r="C28" s="115"/>
      <c r="D28" s="115"/>
      <c r="E28" s="115"/>
      <c r="F28" s="115"/>
      <c r="G28" s="115"/>
    </row>
  </sheetData>
  <mergeCells count="2">
    <mergeCell ref="B27:G27"/>
    <mergeCell ref="B28:G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 1- écarts rému F-H </vt:lpstr>
      <vt:lpstr>Fig 2 - quotité </vt:lpstr>
      <vt:lpstr>Fig 3 - détail cat 2023</vt:lpstr>
      <vt:lpstr> Fig 4 - femmes cat 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 Olivier</dc:creator>
  <cp:lastModifiedBy>MIGEON-BALAGEAS Olivier</cp:lastModifiedBy>
  <dcterms:created xsi:type="dcterms:W3CDTF">2024-02-01T08:11:28Z</dcterms:created>
  <dcterms:modified xsi:type="dcterms:W3CDTF">2024-03-05T14:05:49Z</dcterms:modified>
</cp:coreProperties>
</file>