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Publications DES réalisation\RAPPORT ANNUEL\rapportannuel 2021\4-Envoyé maquette\Vue 2 entrées sorties (mobilité)\Mise en ligne\"/>
    </mc:Choice>
  </mc:AlternateContent>
  <bookViews>
    <workbookView xWindow="0" yWindow="0" windowWidth="20490" windowHeight="7155" firstSheet="2" activeTab="4"/>
  </bookViews>
  <sheets>
    <sheet name="Figure V2.1-1" sheetId="1" r:id="rId1"/>
    <sheet name="Source V2.1-1" sheetId="2" r:id="rId2"/>
    <sheet name="Figure V2.1-2" sheetId="3" r:id="rId3"/>
    <sheet name="Figure V2.1-2 (Complémentaire)" sheetId="4" r:id="rId4"/>
    <sheet name="Figure V2.1-3" sheetId="5" r:id="rId5"/>
    <sheet name="Source Figure  V2.1-3" sheetId="6" r:id="rId6"/>
    <sheet name="Figure V2.1-4" sheetId="7" r:id="rId7"/>
    <sheet name="Figure V2.1-4 (complémentaire)" sheetId="8" r:id="rId8"/>
    <sheet name="Figure V2.1E2-1" sheetId="9" r:id="rId9"/>
  </sheets>
  <definedNames>
    <definedName name="_xlnm._FilterDatabase" localSheetId="7" hidden="1">'Figure V2.1-4 (complémentaire)'!$A$2:$N$186</definedName>
    <definedName name="_xlnm.Print_Area" localSheetId="8">'Figure V2.1E2-1'!$A$1:$L$20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9" l="1"/>
  <c r="H4" i="9"/>
  <c r="G5" i="9"/>
  <c r="H5" i="9"/>
  <c r="G6" i="9"/>
  <c r="H6" i="9"/>
  <c r="G7" i="9"/>
  <c r="H7" i="9"/>
  <c r="G8" i="9"/>
  <c r="H8" i="9"/>
  <c r="G9" i="9"/>
  <c r="H9" i="9"/>
  <c r="G10" i="9"/>
  <c r="H10" i="9"/>
  <c r="G11" i="9"/>
  <c r="H11" i="9"/>
  <c r="G12" i="9"/>
  <c r="H12" i="9"/>
  <c r="G13" i="9"/>
  <c r="H13" i="9"/>
  <c r="G14" i="9"/>
  <c r="H14" i="9"/>
  <c r="H15" i="9"/>
  <c r="H16" i="9"/>
  <c r="L16" i="7" l="1"/>
  <c r="L15" i="7"/>
  <c r="L14" i="7"/>
  <c r="L13" i="7"/>
  <c r="L12" i="7"/>
  <c r="L11" i="7"/>
  <c r="L10" i="7"/>
  <c r="L9" i="7"/>
  <c r="L8" i="7"/>
  <c r="L7" i="7"/>
  <c r="L6" i="7"/>
  <c r="L5" i="7"/>
  <c r="J10" i="6"/>
  <c r="I10" i="6"/>
  <c r="H10" i="6"/>
  <c r="G10" i="6"/>
  <c r="F10" i="6"/>
  <c r="E10" i="6"/>
  <c r="D10" i="6"/>
  <c r="C10" i="6"/>
  <c r="B10" i="6"/>
  <c r="J7" i="6"/>
  <c r="I7" i="6"/>
  <c r="H7" i="6"/>
  <c r="G7" i="6"/>
  <c r="F7" i="6"/>
  <c r="E7" i="6"/>
  <c r="D7" i="6"/>
  <c r="C7" i="6"/>
  <c r="B7" i="6"/>
  <c r="I52" i="2"/>
</calcChain>
</file>

<file path=xl/sharedStrings.xml><?xml version="1.0" encoding="utf-8"?>
<sst xmlns="http://schemas.openxmlformats.org/spreadsheetml/2006/main" count="985" uniqueCount="100">
  <si>
    <t>Source : Siasp, Insee, Traitement DGAFP - SDessi.</t>
  </si>
  <si>
    <t>Champ : Emplois principaux, agents civils, situés en France (métropole + DOM, hors COM), hors Mayotte. Hors bénéficiaires de contrats aidés.</t>
  </si>
  <si>
    <t>Lecture : En 2019, 5,24 % des entrants contractuels intègrent la fonction publique à 23 ans.</t>
  </si>
  <si>
    <t>entrants dans la fonction publique</t>
  </si>
  <si>
    <t>sortants de la fonction publique</t>
  </si>
  <si>
    <t>âge</t>
  </si>
  <si>
    <t>Fonctionnaires</t>
  </si>
  <si>
    <t>Contractuels</t>
  </si>
  <si>
    <t>Autres catégories et statuts</t>
  </si>
  <si>
    <t>Femmes</t>
  </si>
  <si>
    <t>Hommes</t>
  </si>
  <si>
    <t>femmes</t>
  </si>
  <si>
    <t>hommes</t>
  </si>
  <si>
    <t>&gt;=65</t>
  </si>
  <si>
    <t>Sources : Insee, Siasp.</t>
  </si>
  <si>
    <t>Entrées</t>
  </si>
  <si>
    <t>Sorties</t>
  </si>
  <si>
    <t>Nombre d'entrants (en milliers)</t>
  </si>
  <si>
    <r>
      <rPr>
        <sz val="8"/>
        <rFont val="Calibri"/>
        <family val="2"/>
      </rPr>
      <t>É</t>
    </r>
    <r>
      <rPr>
        <sz val="8"/>
        <rFont val="Arial"/>
        <family val="2"/>
      </rPr>
      <t>volution par rapport à 2018
(en %)</t>
    </r>
  </si>
  <si>
    <t>Taux d'entrée (en %)</t>
  </si>
  <si>
    <t>Variation du taux d'entrée                         (en point de %)</t>
  </si>
  <si>
    <t>Nombre de sortants (en milliers)</t>
  </si>
  <si>
    <t>Taux de sortie (en %)</t>
  </si>
  <si>
    <t>Variation du taux de sortie           (en point de %)</t>
  </si>
  <si>
    <t>Ensemble de la fonction publique</t>
  </si>
  <si>
    <t>Ensemble</t>
  </si>
  <si>
    <t>Fonction publique de l'État</t>
  </si>
  <si>
    <r>
      <t>Hommes</t>
    </r>
    <r>
      <rPr>
        <vertAlign val="superscript"/>
        <sz val="8"/>
        <rFont val="Arial"/>
        <family val="2"/>
      </rPr>
      <t>(1)</t>
    </r>
  </si>
  <si>
    <t>Fonction publique territoriale</t>
  </si>
  <si>
    <t>Fonction publique hospitalière</t>
  </si>
  <si>
    <t>Source : Siasp, Insee. Traitement DGAFP - SDessi.</t>
  </si>
  <si>
    <t>Champ : Emplois principaux, agents civils, situés en France (métropole + DOM, hors COM), hors Mayotte. Hors bénéficiaires de contrats aidés et militaires.</t>
  </si>
  <si>
    <t>Note : Les données de ce tableau ne sont pas directement comparables aux données publiées dans le rapport annuel 2020. En effet, les militaires sont désormais complétement exclus ; ainsi, un militaire fin 2018 devenant fonctionnaire en 2019 est compté comme une entrée. Par ailleurs, les identifiants permettant de suivre les individus d'une année sur l'autre ne sont pas toujours bien renseignés : une nouvelle méthode permet de mieux prendre en compte ces cas.</t>
  </si>
  <si>
    <t>(1) Du fait d'une baisse de la qualité, certains militaires occupant des postes secondaires ne sont plus repérables comme depuis 2018. Ces postes ont ainsi été considérés comme des entrées en 2018. Cette surestimation des entrées en 2018 (environ 1 000 postes concernés), qui concerne quasi exclusivement des hommes, induit une surestimation de l'ordre de 1 point de la baisse des entrées par rapport à 2018 et de 0,1 point de la baisse du taux d'entrée.</t>
  </si>
  <si>
    <t>Lecture : Au 31 décembre 2019, on compte 465 800 entrants dans la fonction publique soit 2,3 % de plus qu’au 31 décembre 2018. Le taux d’entrée, c’est-à-dire le nombre d’entrants rapporté au nombre moyen d’agents pendant l’année est égal à 8,8 %, en hausse de 0,1 point par rapport à l’année précédente.</t>
  </si>
  <si>
    <t>Versants de la FP</t>
  </si>
  <si>
    <t>Statuts d'emploi</t>
  </si>
  <si>
    <t>Sexe</t>
  </si>
  <si>
    <t>FP</t>
  </si>
  <si>
    <t>FPE</t>
  </si>
  <si>
    <t>FPT</t>
  </si>
  <si>
    <t>FPH</t>
  </si>
  <si>
    <t>Entrants-sortants</t>
  </si>
  <si>
    <t>Effectifs présents dans l'année</t>
  </si>
  <si>
    <t>Part Entrants-sortants (en %)</t>
  </si>
  <si>
    <t>Sortants-entrants</t>
  </si>
  <si>
    <t>Effectifs fin 2019</t>
  </si>
  <si>
    <t>Part Sortants-entrants (en %)</t>
  </si>
  <si>
    <t>Source : Siasp, Insee, Traitement DGAFP - Département des études, des statistiques et des systèmes d’information.</t>
  </si>
  <si>
    <t>Effectifs fin 2018</t>
  </si>
  <si>
    <t>dont entrées inter-versants</t>
  </si>
  <si>
    <t>dont sorties inter-versants</t>
  </si>
  <si>
    <t>Statut fin 2018</t>
  </si>
  <si>
    <t>dont entrées interversant</t>
  </si>
  <si>
    <t>dont sorties interversant</t>
  </si>
  <si>
    <t>Bénéficiaires de contrats aidés</t>
  </si>
  <si>
    <t>nd</t>
  </si>
  <si>
    <t>Champ : Emplois principaux, agents civils, situés en France (métropole + DOM, hors COM), hors Mayotte. Hors bénéficiairesde contrats aidés.</t>
  </si>
  <si>
    <t>Note : Par construction, l’emploi fin 2019 dans un statut équivaut à l’emploi fin 2018, net des entrées et sorties, sommé aux changements statutaires vers ce
statut. Ainsi, pour chaque ligne, la somme de la répartition par statut des agents présents fin 2018 et les entrées équivaut aux effectifs fin 2019. Des écarts
résiduels peuvent subsister car, dans de rares cas, certains agents ne peuvent être suivis d’une année sur l’autre et ne sont donc comptés ni dans les entrées
ni dans les effectifs fin 2018 (ces cas sont comptabilisés dans la colonne « nd »).</t>
  </si>
  <si>
    <t>Lecture : Au 31 décembre 2019, on compte 1 539 600 fonctionnaires dans la fonction publique de l’État contre 1 545 100 fin 2018. Ce différentiel de 5 500
fonctionnaires, vient des 44 900 entrées de fonctionnaires (dont 3 700 en provenance d’un autre versant) et des 64 100 sorties, mais aussi de la titularisation
de 14 400 contractuels, de 700 autres statuts et de 200 contrats aidés présents fin 2018.</t>
  </si>
  <si>
    <t>Versant</t>
  </si>
  <si>
    <t>Statut</t>
  </si>
  <si>
    <t>Age</t>
  </si>
  <si>
    <t>Moins de 30 ans</t>
  </si>
  <si>
    <t>30 - 39 ans</t>
  </si>
  <si>
    <t>40 - 49 ans</t>
  </si>
  <si>
    <t>50 ans et plus</t>
  </si>
  <si>
    <t>.</t>
  </si>
  <si>
    <t>Figure V2.1-1 : Profil par âge des entrants et des sortants de la fonction publique en 2019</t>
  </si>
  <si>
    <t>Figure V2.1-2 : Nombre d'entrants et de sortants et taux d'entrée et de sortie, par versant, sexe et statut en 2019</t>
  </si>
  <si>
    <t>Figure V2.1-2 complémentaire : Nombre d'entrants et de sortants et taux d'entrée et de sortie, par versant et statut en 2019</t>
  </si>
  <si>
    <t>Figure V2.1-3 : Effectifs (hors militaires) qui, à la fois, entrent et sortent de la fonction publique (entrants-sortants) ou interrompent leur activité (sortants-entrants), par versant et par statut en 2019</t>
  </si>
  <si>
    <t>Figure  V2.1-3 : Effectifs qui à la fois entrent et sortent de la fonction publique en 2019 (entrants-sortants) et effectifs qui interrompent leur activité en 2019 (sortants-entrants) par versant et par statut</t>
  </si>
  <si>
    <t>Figure  V2.1-4 : Contribution des flux d'emplois (entrées, sorties et changements de statut) à l'évolution de l'emploi en 2019 (effectifs physiques en milliers)</t>
  </si>
  <si>
    <t>Figure V2.1-4 complémentaire : Contribution des flux d'emplois (entrées, sorties et changements de statut) à l'évolution de l'emploi en 2019 (effectifs physiques en milliers)</t>
  </si>
  <si>
    <t>Lecture : Parmi les nouveaux apprentis recrutés dans la FPE en 2019, 35,5 % l'ont été par les EPA.</t>
  </si>
  <si>
    <t>(2) Données semi-définitives.</t>
  </si>
  <si>
    <t>(1) Données révisées.</t>
  </si>
  <si>
    <t>Champ : France entière.</t>
  </si>
  <si>
    <t>Source : Fichiers de gestion des contrats d'apprentissage - Ari@ne - Données DGEFP-DARES. Traitement DGAFP - SDessi.</t>
  </si>
  <si>
    <t>-</t>
  </si>
  <si>
    <t>Ensemble FP</t>
  </si>
  <si>
    <t>Total</t>
  </si>
  <si>
    <t>Autres EPA locaux</t>
  </si>
  <si>
    <t>Établissements intercommunaux</t>
  </si>
  <si>
    <t>Établissements communaux</t>
  </si>
  <si>
    <t>Établissements départementaux</t>
  </si>
  <si>
    <t>Régions</t>
  </si>
  <si>
    <t>Départements</t>
  </si>
  <si>
    <t>Communes</t>
  </si>
  <si>
    <t>EPA sous tutelle des ministères</t>
  </si>
  <si>
    <t>Ministères</t>
  </si>
  <si>
    <t>Part (en %)</t>
  </si>
  <si>
    <t>Effectifs</t>
  </si>
  <si>
    <t>Évolution 2019/2018
(en %)</t>
  </si>
  <si>
    <r>
      <t>2019</t>
    </r>
    <r>
      <rPr>
        <b/>
        <vertAlign val="superscript"/>
        <sz val="9"/>
        <color theme="1"/>
        <rFont val="Calibri"/>
        <family val="2"/>
        <scheme val="minor"/>
      </rPr>
      <t>(2)</t>
    </r>
  </si>
  <si>
    <r>
      <t>2018</t>
    </r>
    <r>
      <rPr>
        <b/>
        <vertAlign val="superscript"/>
        <sz val="9"/>
        <color rgb="FF000000"/>
        <rFont val="Calibri"/>
        <family val="2"/>
        <scheme val="minor"/>
      </rPr>
      <t>(1)</t>
    </r>
  </si>
  <si>
    <t>Ne pas maquetter</t>
  </si>
  <si>
    <t>Figure V2.1E2-1 : Les entrées en contrat d'apprentissage dans la fonction publique par versant et catégorie d'employeur</t>
  </si>
  <si>
    <t>Lecture : En 2019, 269 100 agents de la fonction publique ont travaillé seulement une partie de l’année, c’est-à-dire qu’ils sont à la fois entrés et sortis de la
fonction publique au cours de l’année. Par ailleurs, 218 500 ont connu une interruption d’activité, c’est-à-dire qu’ils sont sortis puis rentrés dans la fonction
publique au cours de l’année. Les 269 000 entrants-sortants représentent 4,6 % des effectifs présents en fin d’année et les sortants-entrants en représentent 4,1 %.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</si>
</sst>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34" x14ac:knownFonts="1">
    <font>
      <sz val="11"/>
      <color theme="1"/>
      <name val="Calibri"/>
      <family val="2"/>
      <scheme val="minor"/>
    </font>
    <font>
      <sz val="10"/>
      <name val="Arial"/>
      <family val="2"/>
    </font>
    <font>
      <b/>
      <sz val="9"/>
      <name val="Arial"/>
      <family val="2"/>
    </font>
    <font>
      <b/>
      <sz val="10"/>
      <name val="Arial"/>
      <family val="2"/>
    </font>
    <font>
      <i/>
      <sz val="8"/>
      <name val="Calibri"/>
      <family val="2"/>
    </font>
    <font>
      <sz val="8"/>
      <name val="Calibri"/>
      <family val="2"/>
    </font>
    <font>
      <sz val="9"/>
      <name val="Arial"/>
      <family val="2"/>
    </font>
    <font>
      <i/>
      <sz val="9"/>
      <name val="Arial"/>
      <family val="2"/>
    </font>
    <font>
      <sz val="8"/>
      <name val="Arial"/>
      <family val="2"/>
    </font>
    <font>
      <b/>
      <sz val="8"/>
      <name val="Arial"/>
      <family val="2"/>
    </font>
    <font>
      <sz val="8"/>
      <color rgb="FF000000"/>
      <name val="Arial"/>
      <family val="2"/>
    </font>
    <font>
      <sz val="8"/>
      <color theme="1"/>
      <name val="Arial"/>
      <family val="2"/>
    </font>
    <font>
      <vertAlign val="superscript"/>
      <sz val="8"/>
      <name val="Arial"/>
      <family val="2"/>
    </font>
    <font>
      <b/>
      <sz val="8"/>
      <color rgb="FF000000"/>
      <name val="Arial"/>
      <family val="2"/>
    </font>
    <font>
      <b/>
      <sz val="8"/>
      <color theme="1"/>
      <name val="Arial"/>
      <family val="2"/>
    </font>
    <font>
      <sz val="8"/>
      <color rgb="FFFF0000"/>
      <name val="Arial"/>
      <family val="2"/>
    </font>
    <font>
      <i/>
      <sz val="8"/>
      <color indexed="8"/>
      <name val="Arial"/>
      <family val="2"/>
    </font>
    <font>
      <sz val="8"/>
      <color indexed="8"/>
      <name val="Arial"/>
      <family val="2"/>
    </font>
    <font>
      <i/>
      <sz val="8"/>
      <name val="Arial"/>
      <family val="2"/>
    </font>
    <font>
      <i/>
      <sz val="11"/>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i/>
      <sz val="9"/>
      <color theme="1"/>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vertAlign val="superscript"/>
      <sz val="9"/>
      <color theme="1"/>
      <name val="Calibri"/>
      <family val="2"/>
      <scheme val="minor"/>
    </font>
    <font>
      <b/>
      <vertAlign val="superscript"/>
      <sz val="9"/>
      <color rgb="FF000000"/>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16"/>
      <color rgb="FFFF0000"/>
      <name val="Calibri"/>
      <family val="2"/>
      <scheme val="minor"/>
    </font>
    <font>
      <b/>
      <sz val="14"/>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auto="1"/>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rgb="FFC1C1C1"/>
      </top>
      <bottom style="thin">
        <color rgb="FFC1C1C1"/>
      </bottom>
      <diagonal/>
    </border>
    <border>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style="thin">
        <color rgb="FFC1C1C1"/>
      </left>
      <right style="thin">
        <color indexed="64"/>
      </right>
      <top style="thin">
        <color rgb="FFC1C1C1"/>
      </top>
      <bottom style="thin">
        <color rgb="FFC1C1C1"/>
      </bottom>
      <diagonal/>
    </border>
    <border>
      <left/>
      <right style="thin">
        <color indexed="64"/>
      </right>
      <top style="thin">
        <color rgb="FFC1C1C1"/>
      </top>
      <bottom style="medium">
        <color rgb="FF000000"/>
      </bottom>
      <diagonal/>
    </border>
    <border>
      <left/>
      <right style="thin">
        <color rgb="FFC1C1C1"/>
      </right>
      <top style="thin">
        <color rgb="FFC1C1C1"/>
      </top>
      <bottom style="medium">
        <color rgb="FF000000"/>
      </bottom>
      <diagonal/>
    </border>
    <border>
      <left style="thin">
        <color rgb="FFC1C1C1"/>
      </left>
      <right style="thin">
        <color rgb="FFC1C1C1"/>
      </right>
      <top style="thin">
        <color rgb="FFC1C1C1"/>
      </top>
      <bottom style="medium">
        <color rgb="FF000000"/>
      </bottom>
      <diagonal/>
    </border>
    <border>
      <left style="thin">
        <color rgb="FFC1C1C1"/>
      </left>
      <right style="thin">
        <color indexed="64"/>
      </right>
      <top style="thin">
        <color rgb="FFC1C1C1"/>
      </top>
      <bottom style="medium">
        <color rgb="FF000000"/>
      </bottom>
      <diagonal/>
    </border>
  </borders>
  <cellStyleXfs count="2">
    <xf numFmtId="0" fontId="0" fillId="0" borderId="0"/>
    <xf numFmtId="0" fontId="1" fillId="0" borderId="0"/>
  </cellStyleXfs>
  <cellXfs count="208">
    <xf numFmtId="0" fontId="0" fillId="0" borderId="0" xfId="0"/>
    <xf numFmtId="0" fontId="3" fillId="0" borderId="0" xfId="0" applyFont="1"/>
    <xf numFmtId="0" fontId="3" fillId="0" borderId="1" xfId="0" applyFont="1" applyBorder="1"/>
    <xf numFmtId="0" fontId="3" fillId="0" borderId="1" xfId="0" applyFont="1" applyBorder="1" applyAlignment="1">
      <alignment horizontal="center" wrapText="1"/>
    </xf>
    <xf numFmtId="0" fontId="3" fillId="0" borderId="7" xfId="0" applyFont="1" applyBorder="1" applyAlignment="1">
      <alignment horizontal="center"/>
    </xf>
    <xf numFmtId="0" fontId="3" fillId="0" borderId="7" xfId="0" applyFont="1" applyBorder="1" applyAlignment="1">
      <alignment horizontal="center" wrapText="1"/>
    </xf>
    <xf numFmtId="0" fontId="0" fillId="0" borderId="8" xfId="0" applyBorder="1" applyAlignment="1">
      <alignment horizontal="right"/>
    </xf>
    <xf numFmtId="2" fontId="0" fillId="3" borderId="8" xfId="0" applyNumberFormat="1" applyFill="1" applyBorder="1"/>
    <xf numFmtId="0" fontId="0" fillId="0" borderId="8" xfId="0" applyBorder="1"/>
    <xf numFmtId="0" fontId="0" fillId="0" borderId="9" xfId="0" applyBorder="1" applyAlignment="1">
      <alignment horizontal="right"/>
    </xf>
    <xf numFmtId="2" fontId="0" fillId="3" borderId="9" xfId="0" applyNumberFormat="1" applyFill="1" applyBorder="1"/>
    <xf numFmtId="0" fontId="6" fillId="0" borderId="0" xfId="0" applyFont="1" applyFill="1" applyBorder="1"/>
    <xf numFmtId="0" fontId="7" fillId="0" borderId="0" xfId="0" applyFont="1" applyFill="1" applyBorder="1"/>
    <xf numFmtId="0" fontId="6" fillId="0" borderId="0" xfId="0" applyFont="1" applyFill="1" applyBorder="1" applyAlignment="1">
      <alignment vertical="center"/>
    </xf>
    <xf numFmtId="0" fontId="0" fillId="0" borderId="0" xfId="0" applyBorder="1"/>
    <xf numFmtId="0" fontId="2" fillId="2" borderId="0" xfId="1" applyNumberFormat="1" applyFont="1" applyFill="1" applyBorder="1" applyAlignment="1" applyProtection="1">
      <alignment horizontal="left" vertical="top"/>
    </xf>
    <xf numFmtId="164" fontId="2" fillId="2" borderId="0" xfId="1" applyNumberFormat="1" applyFont="1" applyFill="1" applyBorder="1" applyAlignment="1" applyProtection="1">
      <alignment horizontal="left" vertical="top"/>
    </xf>
    <xf numFmtId="0" fontId="8" fillId="2" borderId="10" xfId="1" applyFont="1" applyFill="1" applyBorder="1"/>
    <xf numFmtId="0" fontId="8" fillId="2" borderId="15" xfId="1" applyFont="1" applyFill="1" applyBorder="1"/>
    <xf numFmtId="0" fontId="8" fillId="2" borderId="16"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6" xfId="1" applyFont="1" applyFill="1" applyBorder="1" applyAlignment="1">
      <alignment horizontal="center" vertical="center" wrapText="1"/>
    </xf>
    <xf numFmtId="164" fontId="8" fillId="2" borderId="18" xfId="1" applyNumberFormat="1" applyFont="1" applyFill="1" applyBorder="1" applyAlignment="1">
      <alignment horizontal="center" vertical="center"/>
    </xf>
    <xf numFmtId="164" fontId="8" fillId="2" borderId="0" xfId="1" applyNumberFormat="1" applyFont="1" applyFill="1" applyBorder="1" applyAlignment="1">
      <alignment horizontal="center" vertical="center"/>
    </xf>
    <xf numFmtId="164" fontId="8" fillId="2" borderId="19" xfId="1" applyNumberFormat="1" applyFont="1" applyFill="1" applyBorder="1" applyAlignment="1">
      <alignment horizontal="center" vertical="center"/>
    </xf>
    <xf numFmtId="0" fontId="8" fillId="2" borderId="0" xfId="1" applyFont="1" applyFill="1" applyBorder="1"/>
    <xf numFmtId="0" fontId="9" fillId="2" borderId="6" xfId="1" applyFont="1" applyFill="1" applyBorder="1"/>
    <xf numFmtId="164" fontId="9" fillId="2" borderId="20" xfId="1" applyNumberFormat="1" applyFont="1" applyFill="1" applyBorder="1" applyAlignment="1">
      <alignment horizontal="center" vertical="center"/>
    </xf>
    <xf numFmtId="164" fontId="9" fillId="2" borderId="0" xfId="1" applyNumberFormat="1" applyFont="1" applyFill="1" applyBorder="1" applyAlignment="1">
      <alignment horizontal="center" vertical="center"/>
    </xf>
    <xf numFmtId="164" fontId="9" fillId="2" borderId="6" xfId="1" applyNumberFormat="1" applyFont="1" applyFill="1" applyBorder="1" applyAlignment="1">
      <alignment horizontal="center" vertical="center"/>
    </xf>
    <xf numFmtId="164" fontId="9" fillId="2" borderId="21" xfId="1" applyNumberFormat="1" applyFont="1" applyFill="1" applyBorder="1" applyAlignment="1">
      <alignment horizontal="center" vertical="center"/>
    </xf>
    <xf numFmtId="165" fontId="0" fillId="0" borderId="0" xfId="0" applyNumberFormat="1"/>
    <xf numFmtId="164" fontId="10" fillId="2" borderId="22" xfId="1" applyNumberFormat="1" applyFont="1" applyFill="1" applyBorder="1" applyAlignment="1">
      <alignment horizontal="center" vertical="center" wrapText="1"/>
    </xf>
    <xf numFmtId="164" fontId="11" fillId="2" borderId="15" xfId="1" applyNumberFormat="1" applyFont="1" applyFill="1" applyBorder="1" applyAlignment="1">
      <alignment horizontal="center" vertical="center"/>
    </xf>
    <xf numFmtId="164" fontId="8" fillId="2" borderId="15" xfId="1" applyNumberFormat="1" applyFont="1" applyFill="1" applyBorder="1" applyAlignment="1">
      <alignment horizontal="center" vertical="center"/>
    </xf>
    <xf numFmtId="164" fontId="8" fillId="2" borderId="23" xfId="1" applyNumberFormat="1" applyFont="1" applyFill="1" applyBorder="1" applyAlignment="1">
      <alignment horizontal="center" vertical="center"/>
    </xf>
    <xf numFmtId="164" fontId="10" fillId="2" borderId="15" xfId="1" applyNumberFormat="1" applyFont="1" applyFill="1" applyBorder="1" applyAlignment="1">
      <alignment horizontal="center" vertical="center" wrapText="1"/>
    </xf>
    <xf numFmtId="164" fontId="10" fillId="2" borderId="18" xfId="1" applyNumberFormat="1" applyFont="1" applyFill="1" applyBorder="1" applyAlignment="1">
      <alignment horizontal="center" vertical="center" wrapText="1"/>
    </xf>
    <xf numFmtId="164" fontId="11" fillId="2" borderId="0" xfId="1" applyNumberFormat="1" applyFont="1" applyFill="1" applyBorder="1" applyAlignment="1">
      <alignment horizontal="center" vertical="center"/>
    </xf>
    <xf numFmtId="164" fontId="10" fillId="2" borderId="0" xfId="1" applyNumberFormat="1" applyFont="1" applyFill="1" applyBorder="1" applyAlignment="1">
      <alignment horizontal="center" vertical="center" wrapText="1"/>
    </xf>
    <xf numFmtId="0" fontId="8" fillId="0" borderId="0" xfId="1" applyFont="1" applyBorder="1" applyAlignment="1">
      <alignment vertical="center"/>
    </xf>
    <xf numFmtId="0" fontId="9" fillId="2" borderId="0" xfId="1" applyFont="1" applyFill="1" applyBorder="1"/>
    <xf numFmtId="164" fontId="13" fillId="2" borderId="18" xfId="1" applyNumberFormat="1" applyFont="1" applyFill="1" applyBorder="1" applyAlignment="1">
      <alignment horizontal="center" vertical="center" wrapText="1"/>
    </xf>
    <xf numFmtId="164" fontId="14" fillId="2" borderId="0" xfId="1" applyNumberFormat="1" applyFont="1" applyFill="1" applyBorder="1" applyAlignment="1">
      <alignment horizontal="center" vertical="center"/>
    </xf>
    <xf numFmtId="164" fontId="9" fillId="2" borderId="19" xfId="1" applyNumberFormat="1" applyFont="1" applyFill="1" applyBorder="1" applyAlignment="1">
      <alignment horizontal="center" vertical="center"/>
    </xf>
    <xf numFmtId="164" fontId="13" fillId="2" borderId="0" xfId="1" applyNumberFormat="1" applyFont="1" applyFill="1" applyBorder="1" applyAlignment="1">
      <alignment horizontal="center" vertical="center" wrapText="1"/>
    </xf>
    <xf numFmtId="164" fontId="0" fillId="0" borderId="0" xfId="0" applyNumberFormat="1" applyBorder="1"/>
    <xf numFmtId="0" fontId="0" fillId="0" borderId="0" xfId="0" applyBorder="1" applyAlignment="1">
      <alignment vertical="center"/>
    </xf>
    <xf numFmtId="164" fontId="15" fillId="2" borderId="19" xfId="1" applyNumberFormat="1" applyFont="1" applyFill="1" applyBorder="1" applyAlignment="1">
      <alignment horizontal="center" vertical="center"/>
    </xf>
    <xf numFmtId="164" fontId="9" fillId="2" borderId="18" xfId="1" applyNumberFormat="1" applyFont="1" applyFill="1" applyBorder="1" applyAlignment="1">
      <alignment horizontal="center" vertical="center"/>
    </xf>
    <xf numFmtId="0" fontId="8" fillId="0" borderId="24" xfId="1" applyFont="1" applyBorder="1" applyAlignment="1">
      <alignment vertical="center"/>
    </xf>
    <xf numFmtId="0" fontId="9" fillId="2" borderId="24" xfId="1" applyFont="1" applyFill="1" applyBorder="1"/>
    <xf numFmtId="164" fontId="9" fillId="2" borderId="25" xfId="1" applyNumberFormat="1" applyFont="1" applyFill="1" applyBorder="1" applyAlignment="1">
      <alignment horizontal="center" vertical="center"/>
    </xf>
    <xf numFmtId="164" fontId="11" fillId="2" borderId="24" xfId="1" applyNumberFormat="1" applyFont="1" applyFill="1" applyBorder="1" applyAlignment="1">
      <alignment horizontal="center" vertical="center"/>
    </xf>
    <xf numFmtId="164" fontId="9" fillId="2" borderId="24" xfId="1" applyNumberFormat="1" applyFont="1" applyFill="1" applyBorder="1" applyAlignment="1">
      <alignment horizontal="center" vertical="center"/>
    </xf>
    <xf numFmtId="164" fontId="9" fillId="2" borderId="26" xfId="1" applyNumberFormat="1" applyFont="1" applyFill="1" applyBorder="1" applyAlignment="1">
      <alignment horizontal="center" vertical="center"/>
    </xf>
    <xf numFmtId="164" fontId="8" fillId="2" borderId="24" xfId="1" applyNumberFormat="1" applyFont="1" applyFill="1" applyBorder="1" applyAlignment="1">
      <alignment horizontal="center" vertical="center"/>
    </xf>
    <xf numFmtId="0" fontId="16" fillId="2" borderId="0" xfId="1" applyNumberFormat="1" applyFont="1" applyFill="1" applyBorder="1" applyAlignment="1" applyProtection="1">
      <alignment horizontal="left"/>
    </xf>
    <xf numFmtId="0" fontId="1" fillId="0" borderId="0" xfId="1"/>
    <xf numFmtId="164" fontId="0" fillId="0" borderId="0" xfId="0" applyNumberFormat="1"/>
    <xf numFmtId="0" fontId="8" fillId="2" borderId="3" xfId="1" applyFont="1" applyFill="1" applyBorder="1"/>
    <xf numFmtId="0" fontId="8" fillId="2" borderId="27" xfId="1" applyFont="1" applyFill="1" applyBorder="1"/>
    <xf numFmtId="164" fontId="11" fillId="2" borderId="23" xfId="1" applyNumberFormat="1" applyFont="1" applyFill="1" applyBorder="1" applyAlignment="1">
      <alignment horizontal="center" vertical="center"/>
    </xf>
    <xf numFmtId="0" fontId="8" fillId="2" borderId="28" xfId="1" applyFont="1" applyFill="1" applyBorder="1"/>
    <xf numFmtId="164" fontId="11" fillId="2" borderId="19" xfId="1" applyNumberFormat="1" applyFont="1" applyFill="1" applyBorder="1" applyAlignment="1">
      <alignment horizontal="center" vertical="center"/>
    </xf>
    <xf numFmtId="0" fontId="9" fillId="2" borderId="28" xfId="1" applyFont="1" applyFill="1" applyBorder="1"/>
    <xf numFmtId="164" fontId="14" fillId="2" borderId="19" xfId="1" applyNumberFormat="1" applyFont="1" applyFill="1" applyBorder="1" applyAlignment="1">
      <alignment horizontal="center" vertical="center"/>
    </xf>
    <xf numFmtId="0" fontId="9" fillId="2" borderId="29" xfId="1" applyFont="1" applyFill="1" applyBorder="1"/>
    <xf numFmtId="164" fontId="14" fillId="2" borderId="24" xfId="1" applyNumberFormat="1" applyFont="1" applyFill="1" applyBorder="1" applyAlignment="1">
      <alignment horizontal="center" vertical="center"/>
    </xf>
    <xf numFmtId="164" fontId="14" fillId="2" borderId="26" xfId="1" applyNumberFormat="1" applyFont="1" applyFill="1" applyBorder="1" applyAlignment="1">
      <alignment horizontal="center" vertical="center"/>
    </xf>
    <xf numFmtId="0" fontId="0" fillId="0" borderId="7" xfId="0" applyBorder="1"/>
    <xf numFmtId="0" fontId="0" fillId="0" borderId="7" xfId="0" applyBorder="1" applyAlignment="1">
      <alignment horizontal="center" vertical="center"/>
    </xf>
    <xf numFmtId="1" fontId="0" fillId="0" borderId="7" xfId="0" applyNumberFormat="1" applyBorder="1"/>
    <xf numFmtId="166" fontId="0" fillId="0" borderId="7" xfId="0" applyNumberFormat="1" applyBorder="1"/>
    <xf numFmtId="0" fontId="0" fillId="0" borderId="8" xfId="0" applyFill="1" applyBorder="1"/>
    <xf numFmtId="0" fontId="2" fillId="2" borderId="24" xfId="1" applyNumberFormat="1" applyFont="1" applyFill="1" applyBorder="1" applyAlignment="1" applyProtection="1">
      <alignment horizontal="left" vertical="top"/>
    </xf>
    <xf numFmtId="3" fontId="2" fillId="2" borderId="24" xfId="1" applyNumberFormat="1" applyFont="1" applyFill="1" applyBorder="1" applyAlignment="1" applyProtection="1">
      <alignment horizontal="left" vertical="top"/>
    </xf>
    <xf numFmtId="0" fontId="8" fillId="2" borderId="5" xfId="1" applyFont="1" applyFill="1" applyBorder="1" applyAlignment="1">
      <alignment horizontal="center" vertical="center" wrapText="1"/>
    </xf>
    <xf numFmtId="0" fontId="8" fillId="2" borderId="34" xfId="1" applyFont="1" applyFill="1" applyBorder="1" applyAlignment="1">
      <alignment horizontal="center" vertical="center" wrapText="1"/>
    </xf>
    <xf numFmtId="164" fontId="11" fillId="2" borderId="1" xfId="1" applyNumberFormat="1" applyFont="1" applyFill="1" applyBorder="1" applyAlignment="1">
      <alignment horizontal="center" vertical="center"/>
    </xf>
    <xf numFmtId="164" fontId="11" fillId="2" borderId="35" xfId="1" applyNumberFormat="1" applyFont="1" applyFill="1" applyBorder="1" applyAlignment="1">
      <alignment horizontal="center" vertical="center"/>
    </xf>
    <xf numFmtId="164" fontId="11" fillId="2" borderId="27" xfId="1" applyNumberFormat="1" applyFont="1" applyFill="1" applyBorder="1" applyAlignment="1">
      <alignment horizontal="center" vertical="center"/>
    </xf>
    <xf numFmtId="164" fontId="11" fillId="2" borderId="8" xfId="1" applyNumberFormat="1" applyFont="1" applyFill="1" applyBorder="1" applyAlignment="1">
      <alignment horizontal="center" vertical="center"/>
    </xf>
    <xf numFmtId="164" fontId="11" fillId="2" borderId="36" xfId="1" applyNumberFormat="1" applyFont="1" applyFill="1" applyBorder="1" applyAlignment="1">
      <alignment horizontal="center" vertical="center"/>
    </xf>
    <xf numFmtId="164" fontId="11" fillId="2" borderId="28" xfId="1" applyNumberFormat="1" applyFont="1" applyFill="1" applyBorder="1" applyAlignment="1">
      <alignment horizontal="center" vertical="center"/>
    </xf>
    <xf numFmtId="0" fontId="8" fillId="2" borderId="29" xfId="1" applyFont="1" applyFill="1" applyBorder="1"/>
    <xf numFmtId="164" fontId="11" fillId="2" borderId="37" xfId="1" applyNumberFormat="1" applyFont="1" applyFill="1" applyBorder="1" applyAlignment="1">
      <alignment horizontal="center" vertical="center"/>
    </xf>
    <xf numFmtId="164" fontId="11" fillId="2" borderId="38" xfId="1" applyNumberFormat="1" applyFont="1" applyFill="1" applyBorder="1" applyAlignment="1">
      <alignment horizontal="center" vertical="center"/>
    </xf>
    <xf numFmtId="164" fontId="11" fillId="2" borderId="29" xfId="1" applyNumberFormat="1" applyFont="1" applyFill="1" applyBorder="1" applyAlignment="1">
      <alignment horizontal="center" vertical="center"/>
    </xf>
    <xf numFmtId="0" fontId="11" fillId="0" borderId="28" xfId="0" applyFont="1" applyBorder="1" applyAlignment="1">
      <alignment horizontal="center"/>
    </xf>
    <xf numFmtId="0" fontId="11" fillId="0" borderId="40" xfId="0" applyFont="1" applyBorder="1" applyAlignment="1">
      <alignment horizontal="center" vertical="top" wrapText="1"/>
    </xf>
    <xf numFmtId="0" fontId="11" fillId="0" borderId="41" xfId="0" applyFont="1" applyBorder="1" applyAlignment="1">
      <alignment horizontal="center" vertical="top" wrapText="1"/>
    </xf>
    <xf numFmtId="0" fontId="11" fillId="0" borderId="42" xfId="0" applyFont="1" applyBorder="1" applyAlignment="1">
      <alignment horizontal="center" vertical="top" wrapText="1"/>
    </xf>
    <xf numFmtId="0" fontId="11" fillId="0" borderId="43" xfId="0" applyFont="1" applyBorder="1" applyAlignment="1">
      <alignment horizontal="center" vertical="top" wrapText="1"/>
    </xf>
    <xf numFmtId="0" fontId="11" fillId="0" borderId="8" xfId="0" applyFont="1" applyBorder="1" applyAlignment="1">
      <alignment horizontal="center"/>
    </xf>
    <xf numFmtId="0" fontId="11" fillId="0" borderId="29" xfId="0" applyFont="1" applyBorder="1" applyAlignment="1">
      <alignment horizontal="center"/>
    </xf>
    <xf numFmtId="0" fontId="11" fillId="0" borderId="44" xfId="0" applyFont="1" applyBorder="1" applyAlignment="1">
      <alignment horizontal="center" vertical="top" wrapText="1"/>
    </xf>
    <xf numFmtId="0" fontId="11" fillId="0" borderId="45" xfId="0" applyFont="1" applyBorder="1" applyAlignment="1">
      <alignment horizontal="center" vertical="top" wrapText="1"/>
    </xf>
    <xf numFmtId="0" fontId="11" fillId="0" borderId="46" xfId="0" applyFont="1" applyBorder="1" applyAlignment="1">
      <alignment horizontal="center" vertical="top" wrapText="1"/>
    </xf>
    <xf numFmtId="0" fontId="11" fillId="0" borderId="47" xfId="0" applyFont="1" applyBorder="1" applyAlignment="1">
      <alignment horizontal="center" vertical="top" wrapText="1"/>
    </xf>
    <xf numFmtId="0" fontId="20" fillId="0" borderId="0" xfId="0" applyFont="1"/>
    <xf numFmtId="0" fontId="20" fillId="0" borderId="0" xfId="0" applyFont="1" applyAlignment="1">
      <alignment horizontal="left"/>
    </xf>
    <xf numFmtId="166" fontId="20" fillId="0" borderId="0" xfId="0" applyNumberFormat="1" applyFont="1"/>
    <xf numFmtId="166" fontId="20" fillId="0" borderId="0" xfId="0" applyNumberFormat="1" applyFont="1" applyAlignment="1">
      <alignment horizontal="left"/>
    </xf>
    <xf numFmtId="166" fontId="20" fillId="0" borderId="0" xfId="0" applyNumberFormat="1" applyFont="1" applyFill="1"/>
    <xf numFmtId="166" fontId="21" fillId="2" borderId="0" xfId="0" applyNumberFormat="1" applyFont="1" applyFill="1"/>
    <xf numFmtId="166" fontId="21" fillId="2" borderId="0" xfId="0" applyNumberFormat="1" applyFont="1" applyFill="1" applyAlignment="1">
      <alignment horizontal="left"/>
    </xf>
    <xf numFmtId="0" fontId="22" fillId="2" borderId="0" xfId="0" applyFont="1" applyFill="1" applyBorder="1" applyAlignment="1">
      <alignment horizontal="left"/>
    </xf>
    <xf numFmtId="0" fontId="20" fillId="0" borderId="0" xfId="0" applyFont="1" applyFill="1" applyBorder="1"/>
    <xf numFmtId="166" fontId="20" fillId="0" borderId="0" xfId="0" applyNumberFormat="1" applyFont="1" applyFill="1" applyBorder="1"/>
    <xf numFmtId="166" fontId="20" fillId="2" borderId="0" xfId="0" applyNumberFormat="1" applyFont="1" applyFill="1"/>
    <xf numFmtId="166" fontId="20" fillId="2" borderId="0" xfId="0" applyNumberFormat="1" applyFont="1" applyFill="1" applyAlignment="1">
      <alignment horizontal="left"/>
    </xf>
    <xf numFmtId="0" fontId="20" fillId="2" borderId="0" xfId="0" applyFont="1" applyFill="1" applyBorder="1" applyAlignment="1">
      <alignment horizontal="left"/>
    </xf>
    <xf numFmtId="0" fontId="21" fillId="0" borderId="0" xfId="0" applyFont="1"/>
    <xf numFmtId="166" fontId="21" fillId="0" borderId="0" xfId="0" applyNumberFormat="1" applyFont="1"/>
    <xf numFmtId="166" fontId="20" fillId="2" borderId="0" xfId="0" applyNumberFormat="1" applyFont="1" applyFill="1" applyBorder="1"/>
    <xf numFmtId="0" fontId="23" fillId="2" borderId="0" xfId="0" applyFont="1" applyFill="1" applyBorder="1" applyAlignment="1">
      <alignment horizontal="left"/>
    </xf>
    <xf numFmtId="166" fontId="24" fillId="2" borderId="7" xfId="0" applyNumberFormat="1" applyFont="1" applyFill="1" applyBorder="1" applyAlignment="1">
      <alignment horizontal="right" indent="2"/>
    </xf>
    <xf numFmtId="166" fontId="25" fillId="2" borderId="7" xfId="0" quotePrefix="1" applyNumberFormat="1" applyFont="1" applyFill="1" applyBorder="1" applyAlignment="1">
      <alignment horizontal="right" vertical="top" wrapText="1" indent="2"/>
    </xf>
    <xf numFmtId="3" fontId="25" fillId="2" borderId="7" xfId="0" applyNumberFormat="1" applyFont="1" applyFill="1" applyBorder="1" applyAlignment="1">
      <alignment horizontal="right" vertical="top" wrapText="1" indent="2"/>
    </xf>
    <xf numFmtId="166" fontId="25" fillId="2" borderId="4" xfId="0" applyNumberFormat="1" applyFont="1" applyFill="1" applyBorder="1" applyAlignment="1">
      <alignment horizontal="left" vertical="top" wrapText="1"/>
    </xf>
    <xf numFmtId="0" fontId="25" fillId="2" borderId="2" xfId="0" applyFont="1" applyFill="1" applyBorder="1" applyAlignment="1">
      <alignment vertical="top" wrapText="1"/>
    </xf>
    <xf numFmtId="166" fontId="25" fillId="2" borderId="7" xfId="0" applyNumberFormat="1" applyFont="1" applyFill="1" applyBorder="1" applyAlignment="1">
      <alignment horizontal="right" vertical="top" wrapText="1" indent="2"/>
    </xf>
    <xf numFmtId="166" fontId="25" fillId="2" borderId="7" xfId="0" applyNumberFormat="1" applyFont="1" applyFill="1" applyBorder="1" applyAlignment="1">
      <alignment horizontal="left" vertical="top" wrapText="1"/>
    </xf>
    <xf numFmtId="166" fontId="20" fillId="2" borderId="7" xfId="0" applyNumberFormat="1" applyFont="1" applyFill="1" applyBorder="1" applyAlignment="1">
      <alignment horizontal="right" indent="2"/>
    </xf>
    <xf numFmtId="166" fontId="26" fillId="2" borderId="7" xfId="0" applyNumberFormat="1" applyFont="1" applyFill="1" applyBorder="1" applyAlignment="1">
      <alignment horizontal="right" vertical="top" wrapText="1" indent="2"/>
    </xf>
    <xf numFmtId="3" fontId="26" fillId="2" borderId="7" xfId="0" applyNumberFormat="1" applyFont="1" applyFill="1" applyBorder="1" applyAlignment="1">
      <alignment horizontal="right" vertical="top" wrapText="1" indent="2"/>
    </xf>
    <xf numFmtId="166" fontId="26" fillId="2" borderId="7" xfId="0" applyNumberFormat="1" applyFont="1" applyFill="1" applyBorder="1" applyAlignment="1">
      <alignment horizontal="left" vertical="top" wrapText="1"/>
    </xf>
    <xf numFmtId="3" fontId="22" fillId="2" borderId="7" xfId="0" applyNumberFormat="1" applyFont="1" applyFill="1" applyBorder="1" applyAlignment="1">
      <alignment horizontal="right" vertical="top" wrapText="1" indent="2"/>
    </xf>
    <xf numFmtId="0" fontId="20" fillId="2" borderId="0" xfId="0" applyFont="1" applyFill="1"/>
    <xf numFmtId="164" fontId="20" fillId="2" borderId="7" xfId="0" applyNumberFormat="1" applyFont="1" applyFill="1" applyBorder="1" applyAlignment="1">
      <alignment horizontal="right" indent="2"/>
    </xf>
    <xf numFmtId="0" fontId="26" fillId="2" borderId="7" xfId="0" applyFont="1" applyFill="1" applyBorder="1" applyAlignment="1">
      <alignment horizontal="left" vertical="top" wrapText="1"/>
    </xf>
    <xf numFmtId="0" fontId="24" fillId="2" borderId="7"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9" fillId="0" borderId="0" xfId="0" applyFont="1"/>
    <xf numFmtId="0" fontId="30" fillId="2" borderId="0" xfId="0" applyFont="1" applyFill="1" applyBorder="1" applyAlignment="1">
      <alignment horizontal="left" vertical="top"/>
    </xf>
    <xf numFmtId="0" fontId="31" fillId="2" borderId="0" xfId="0" applyFont="1" applyFill="1" applyBorder="1" applyAlignment="1">
      <alignment horizontal="left" vertical="top"/>
    </xf>
    <xf numFmtId="0" fontId="8" fillId="0" borderId="6" xfId="1" applyFont="1" applyBorder="1" applyAlignment="1">
      <alignment vertical="center"/>
    </xf>
    <xf numFmtId="0" fontId="32" fillId="0" borderId="0" xfId="0" applyFont="1"/>
    <xf numFmtId="0" fontId="33" fillId="0" borderId="0" xfId="0" applyFont="1"/>
    <xf numFmtId="0" fontId="33" fillId="2" borderId="0" xfId="0" applyFont="1" applyFill="1"/>
    <xf numFmtId="0" fontId="8" fillId="2" borderId="34" xfId="1" applyFont="1" applyFill="1" applyBorder="1"/>
    <xf numFmtId="164" fontId="11" fillId="2" borderId="9" xfId="1" applyNumberFormat="1" applyFont="1" applyFill="1" applyBorder="1" applyAlignment="1">
      <alignment horizontal="center" vertical="center"/>
    </xf>
    <xf numFmtId="164" fontId="11" fillId="2" borderId="5" xfId="1" applyNumberFormat="1" applyFont="1" applyFill="1" applyBorder="1" applyAlignment="1">
      <alignment horizontal="center" vertical="center"/>
    </xf>
    <xf numFmtId="164" fontId="11" fillId="2" borderId="6" xfId="1" applyNumberFormat="1" applyFont="1" applyFill="1" applyBorder="1" applyAlignment="1">
      <alignment horizontal="center" vertical="center"/>
    </xf>
    <xf numFmtId="164" fontId="11" fillId="2" borderId="34" xfId="1" applyNumberFormat="1" applyFont="1" applyFill="1" applyBorder="1" applyAlignment="1">
      <alignment horizontal="center" vertical="center"/>
    </xf>
    <xf numFmtId="0" fontId="2" fillId="2" borderId="0" xfId="1" applyNumberFormat="1" applyFont="1" applyFill="1" applyBorder="1" applyAlignment="1" applyProtection="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8" fillId="2" borderId="0" xfId="1" applyFont="1" applyFill="1" applyBorder="1" applyAlignment="1">
      <alignment vertical="center"/>
    </xf>
    <xf numFmtId="0" fontId="8" fillId="0" borderId="0" xfId="1" applyFont="1" applyBorder="1" applyAlignment="1">
      <alignment vertical="center"/>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8" fillId="2" borderId="15" xfId="1" applyFont="1" applyFill="1" applyBorder="1" applyAlignment="1">
      <alignment vertical="center"/>
    </xf>
    <xf numFmtId="0" fontId="8" fillId="0" borderId="6" xfId="1" applyFont="1" applyBorder="1" applyAlignment="1">
      <alignment vertical="center"/>
    </xf>
    <xf numFmtId="0" fontId="17" fillId="2" borderId="0" xfId="1" applyNumberFormat="1" applyFont="1" applyFill="1" applyBorder="1" applyAlignment="1" applyProtection="1">
      <alignment horizontal="left" vertical="top" wrapText="1"/>
    </xf>
    <xf numFmtId="0" fontId="8" fillId="0" borderId="24" xfId="1" applyFont="1" applyBorder="1" applyAlignment="1">
      <alignment vertical="center"/>
    </xf>
    <xf numFmtId="0" fontId="2" fillId="2" borderId="0" xfId="1" applyNumberFormat="1" applyFont="1" applyFill="1" applyBorder="1" applyAlignment="1" applyProtection="1">
      <alignment horizontal="left" vertical="top" wrapText="1"/>
    </xf>
    <xf numFmtId="0" fontId="11" fillId="0" borderId="0" xfId="0" applyFont="1" applyAlignment="1">
      <alignment horizontal="left" wrapText="1"/>
    </xf>
    <xf numFmtId="0" fontId="3" fillId="0" borderId="0" xfId="0" applyFont="1" applyAlignment="1">
      <alignment horizontal="left" vertical="top"/>
    </xf>
    <xf numFmtId="0" fontId="0" fillId="0" borderId="7" xfId="0" applyBorder="1" applyAlignment="1">
      <alignment horizontal="center" vertical="center"/>
    </xf>
    <xf numFmtId="0" fontId="0" fillId="0" borderId="7" xfId="0" applyBorder="1" applyAlignment="1">
      <alignment horizontal="center"/>
    </xf>
    <xf numFmtId="0" fontId="8" fillId="2" borderId="0" xfId="1" applyFont="1" applyFill="1" applyBorder="1" applyAlignment="1">
      <alignment horizontal="center" vertical="center" wrapText="1"/>
    </xf>
    <xf numFmtId="0" fontId="0" fillId="0" borderId="6" xfId="0" applyBorder="1" applyAlignment="1"/>
    <xf numFmtId="0" fontId="18" fillId="2" borderId="0" xfId="1" applyFont="1" applyFill="1" applyBorder="1" applyAlignment="1">
      <alignment horizontal="center" vertical="center" wrapText="1"/>
    </xf>
    <xf numFmtId="0" fontId="19" fillId="0" borderId="6" xfId="0" applyFont="1" applyBorder="1" applyAlignment="1"/>
    <xf numFmtId="0" fontId="8" fillId="2" borderId="8" xfId="1" applyFont="1" applyFill="1" applyBorder="1" applyAlignment="1">
      <alignment horizontal="center" vertical="center" wrapText="1"/>
    </xf>
    <xf numFmtId="0" fontId="0" fillId="0" borderId="9" xfId="0" applyBorder="1" applyAlignment="1"/>
    <xf numFmtId="0" fontId="8" fillId="2" borderId="30" xfId="1" applyFont="1" applyFill="1" applyBorder="1" applyAlignment="1">
      <alignment horizontal="center" vertical="center" wrapText="1"/>
    </xf>
    <xf numFmtId="0" fontId="0" fillId="0" borderId="5" xfId="0" applyBorder="1" applyAlignment="1"/>
    <xf numFmtId="0" fontId="18" fillId="2" borderId="10"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18" fillId="2" borderId="31" xfId="1" applyFont="1" applyFill="1" applyBorder="1" applyAlignment="1">
      <alignment horizontal="center" vertical="center" wrapText="1"/>
    </xf>
    <xf numFmtId="0" fontId="19" fillId="0" borderId="34" xfId="0" applyFont="1" applyBorder="1" applyAlignment="1"/>
    <xf numFmtId="0" fontId="11" fillId="0" borderId="32" xfId="0" applyFont="1" applyBorder="1" applyAlignment="1">
      <alignment horizontal="center"/>
    </xf>
    <xf numFmtId="0" fontId="11" fillId="0" borderId="14" xfId="0" applyFont="1" applyBorder="1" applyAlignment="1">
      <alignment horizontal="center"/>
    </xf>
    <xf numFmtId="0" fontId="11" fillId="0" borderId="33" xfId="0" applyFont="1" applyBorder="1" applyAlignment="1">
      <alignment horizontal="center"/>
    </xf>
    <xf numFmtId="0" fontId="11" fillId="0" borderId="10" xfId="0" applyFont="1" applyBorder="1" applyAlignment="1">
      <alignment horizontal="center"/>
    </xf>
    <xf numFmtId="0" fontId="11" fillId="0" borderId="31" xfId="0" applyFont="1" applyBorder="1" applyAlignment="1">
      <alignment horizontal="center"/>
    </xf>
    <xf numFmtId="0" fontId="8" fillId="2" borderId="39" xfId="1" applyFont="1" applyFill="1" applyBorder="1" applyAlignment="1">
      <alignment horizontal="center" vertical="center" wrapText="1"/>
    </xf>
    <xf numFmtId="0" fontId="0" fillId="0" borderId="34" xfId="0" applyBorder="1" applyAlignment="1">
      <alignment horizontal="center"/>
    </xf>
    <xf numFmtId="0" fontId="0" fillId="0" borderId="9" xfId="0" applyBorder="1" applyAlignment="1">
      <alignment horizontal="center"/>
    </xf>
    <xf numFmtId="0" fontId="8" fillId="2" borderId="31"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0" fillId="0" borderId="6" xfId="0" applyBorder="1" applyAlignment="1">
      <alignment horizontal="center"/>
    </xf>
    <xf numFmtId="0" fontId="19" fillId="0" borderId="6" xfId="0" applyFont="1" applyBorder="1" applyAlignment="1">
      <alignment horizontal="center"/>
    </xf>
    <xf numFmtId="0" fontId="19" fillId="0" borderId="34" xfId="0" applyFont="1" applyBorder="1" applyAlignment="1">
      <alignment horizontal="center"/>
    </xf>
    <xf numFmtId="0" fontId="24" fillId="2" borderId="7"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5" fillId="2" borderId="7" xfId="0" applyFont="1" applyFill="1" applyBorder="1" applyAlignment="1">
      <alignment horizontal="left" vertical="top" wrapText="1"/>
    </xf>
    <xf numFmtId="166" fontId="25" fillId="2" borderId="7" xfId="0" applyNumberFormat="1" applyFont="1" applyFill="1" applyBorder="1" applyAlignment="1">
      <alignment horizontal="left" vertical="top" wrapText="1"/>
    </xf>
    <xf numFmtId="0" fontId="26" fillId="2" borderId="35"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7" xfId="0" applyFont="1" applyFill="1" applyBorder="1" applyAlignment="1">
      <alignment horizontal="center" vertical="center" wrapText="1"/>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sz="900"/>
              <a:t>Entrants dans la fonction publique</a:t>
            </a:r>
          </a:p>
        </c:rich>
      </c:tx>
      <c:layout>
        <c:manualLayout>
          <c:xMode val="edge"/>
          <c:yMode val="edge"/>
          <c:x val="0.32704463272889367"/>
          <c:y val="3.1331592689295036E-2"/>
        </c:manualLayout>
      </c:layout>
      <c:overlay val="0"/>
      <c:spPr>
        <a:noFill/>
        <a:ln w="25400">
          <a:noFill/>
        </a:ln>
      </c:spPr>
    </c:title>
    <c:autoTitleDeleted val="0"/>
    <c:plotArea>
      <c:layout>
        <c:manualLayout>
          <c:layoutTarget val="inner"/>
          <c:xMode val="edge"/>
          <c:yMode val="edge"/>
          <c:x val="0.10220141478941687"/>
          <c:y val="0.19321148825065274"/>
          <c:w val="0.8757875082723876"/>
          <c:h val="0.53263707571801566"/>
        </c:manualLayout>
      </c:layout>
      <c:lineChart>
        <c:grouping val="standard"/>
        <c:varyColors val="0"/>
        <c:ser>
          <c:idx val="0"/>
          <c:order val="0"/>
          <c:tx>
            <c:strRef>
              <c:f>'Source V2.1-1'!$B$2</c:f>
              <c:strCache>
                <c:ptCount val="1"/>
                <c:pt idx="0">
                  <c:v>Fonctionnaires</c:v>
                </c:pt>
              </c:strCache>
            </c:strRef>
          </c:tx>
          <c:marker>
            <c:symbol val="none"/>
          </c:marker>
          <c:cat>
            <c:strRef>
              <c:f>'Source V2.1-1'!$A$3:$A$50</c:f>
              <c:strCache>
                <c:ptCount val="4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&gt;=65</c:v>
                </c:pt>
              </c:strCache>
            </c:strRef>
          </c:cat>
          <c:val>
            <c:numRef>
              <c:f>'Source V2.1-1'!$B$3:$B$50</c:f>
              <c:numCache>
                <c:formatCode>0.00</c:formatCode>
                <c:ptCount val="48"/>
                <c:pt idx="0">
                  <c:v>3.8960000000000002E-2</c:v>
                </c:pt>
                <c:pt idx="1">
                  <c:v>0.36496000000000001</c:v>
                </c:pt>
                <c:pt idx="2">
                  <c:v>1.1429499999999999</c:v>
                </c:pt>
                <c:pt idx="3">
                  <c:v>1.7975399999999999</c:v>
                </c:pt>
                <c:pt idx="4">
                  <c:v>5.0575400000000004</c:v>
                </c:pt>
                <c:pt idx="5">
                  <c:v>5.6887499999999998</c:v>
                </c:pt>
                <c:pt idx="6">
                  <c:v>5.2341699999999998</c:v>
                </c:pt>
                <c:pt idx="7">
                  <c:v>4.4159300000000004</c:v>
                </c:pt>
                <c:pt idx="8">
                  <c:v>3.6418400000000002</c:v>
                </c:pt>
                <c:pt idx="9">
                  <c:v>3.2625899999999999</c:v>
                </c:pt>
                <c:pt idx="10">
                  <c:v>2.9534799999999999</c:v>
                </c:pt>
                <c:pt idx="11">
                  <c:v>2.8794499999999998</c:v>
                </c:pt>
                <c:pt idx="12">
                  <c:v>2.9378899999999999</c:v>
                </c:pt>
                <c:pt idx="13">
                  <c:v>3.0508899999999999</c:v>
                </c:pt>
                <c:pt idx="14">
                  <c:v>2.8430800000000001</c:v>
                </c:pt>
                <c:pt idx="15">
                  <c:v>2.9352900000000002</c:v>
                </c:pt>
                <c:pt idx="16">
                  <c:v>2.8469799999999998</c:v>
                </c:pt>
                <c:pt idx="17">
                  <c:v>2.68852</c:v>
                </c:pt>
                <c:pt idx="18">
                  <c:v>2.7482700000000002</c:v>
                </c:pt>
                <c:pt idx="19">
                  <c:v>2.9365899999999998</c:v>
                </c:pt>
                <c:pt idx="20">
                  <c:v>2.6898200000000001</c:v>
                </c:pt>
                <c:pt idx="21">
                  <c:v>2.6287799999999999</c:v>
                </c:pt>
                <c:pt idx="22">
                  <c:v>2.6404700000000001</c:v>
                </c:pt>
                <c:pt idx="23">
                  <c:v>2.4209700000000001</c:v>
                </c:pt>
                <c:pt idx="24">
                  <c:v>2.3599199999999998</c:v>
                </c:pt>
                <c:pt idx="25">
                  <c:v>2.18588</c:v>
                </c:pt>
                <c:pt idx="26">
                  <c:v>2.0118499999999999</c:v>
                </c:pt>
                <c:pt idx="27">
                  <c:v>2.0728900000000001</c:v>
                </c:pt>
                <c:pt idx="28">
                  <c:v>2.00665</c:v>
                </c:pt>
                <c:pt idx="29">
                  <c:v>1.79365</c:v>
                </c:pt>
                <c:pt idx="30">
                  <c:v>1.68455</c:v>
                </c:pt>
                <c:pt idx="31">
                  <c:v>1.5572600000000001</c:v>
                </c:pt>
                <c:pt idx="32">
                  <c:v>1.5260899999999999</c:v>
                </c:pt>
                <c:pt idx="33">
                  <c:v>1.27413</c:v>
                </c:pt>
                <c:pt idx="34">
                  <c:v>1.29101</c:v>
                </c:pt>
                <c:pt idx="35">
                  <c:v>1.2897099999999999</c:v>
                </c:pt>
                <c:pt idx="36">
                  <c:v>1.1559299999999999</c:v>
                </c:pt>
                <c:pt idx="37">
                  <c:v>1.20919</c:v>
                </c:pt>
                <c:pt idx="38">
                  <c:v>1.09619</c:v>
                </c:pt>
                <c:pt idx="39">
                  <c:v>0.98838999999999999</c:v>
                </c:pt>
                <c:pt idx="40">
                  <c:v>1.0935900000000001</c:v>
                </c:pt>
                <c:pt idx="41">
                  <c:v>0.88319000000000003</c:v>
                </c:pt>
                <c:pt idx="42">
                  <c:v>0.71953999999999996</c:v>
                </c:pt>
                <c:pt idx="43">
                  <c:v>0.68447000000000002</c:v>
                </c:pt>
                <c:pt idx="44">
                  <c:v>0.37795000000000001</c:v>
                </c:pt>
                <c:pt idx="45">
                  <c:v>0.39484000000000002</c:v>
                </c:pt>
                <c:pt idx="46">
                  <c:v>0.19872000000000001</c:v>
                </c:pt>
                <c:pt idx="47">
                  <c:v>0.15196000000000001</c:v>
                </c:pt>
              </c:numCache>
            </c:numRef>
          </c:val>
          <c:smooth val="0"/>
        </c:ser>
        <c:ser>
          <c:idx val="1"/>
          <c:order val="1"/>
          <c:tx>
            <c:strRef>
              <c:f>'Source V2.1-1'!$C$2</c:f>
              <c:strCache>
                <c:ptCount val="1"/>
                <c:pt idx="0">
                  <c:v>Contractuels</c:v>
                </c:pt>
              </c:strCache>
            </c:strRef>
          </c:tx>
          <c:marker>
            <c:symbol val="none"/>
          </c:marker>
          <c:cat>
            <c:strRef>
              <c:f>'Source V2.1-1'!$A$3:$A$50</c:f>
              <c:strCache>
                <c:ptCount val="4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&gt;=65</c:v>
                </c:pt>
              </c:strCache>
            </c:strRef>
          </c:cat>
          <c:val>
            <c:numRef>
              <c:f>'Source V2.1-1'!$C$3:$C$50</c:f>
              <c:numCache>
                <c:formatCode>0.00</c:formatCode>
                <c:ptCount val="48"/>
                <c:pt idx="0">
                  <c:v>0.93147000000000002</c:v>
                </c:pt>
                <c:pt idx="1">
                  <c:v>2.4563299999999999</c:v>
                </c:pt>
                <c:pt idx="2">
                  <c:v>3.19211</c:v>
                </c:pt>
                <c:pt idx="3">
                  <c:v>3.9121299999999999</c:v>
                </c:pt>
                <c:pt idx="4">
                  <c:v>4.53531</c:v>
                </c:pt>
                <c:pt idx="5">
                  <c:v>5.2361300000000002</c:v>
                </c:pt>
                <c:pt idx="6">
                  <c:v>5.1513299999999997</c:v>
                </c:pt>
                <c:pt idx="7">
                  <c:v>4.3765799999999997</c:v>
                </c:pt>
                <c:pt idx="8">
                  <c:v>3.7966600000000001</c:v>
                </c:pt>
                <c:pt idx="9">
                  <c:v>3.5519799999999999</c:v>
                </c:pt>
                <c:pt idx="10">
                  <c:v>3.2751999999999999</c:v>
                </c:pt>
                <c:pt idx="11">
                  <c:v>3.0502799999999999</c:v>
                </c:pt>
                <c:pt idx="12">
                  <c:v>2.8846699999999998</c:v>
                </c:pt>
                <c:pt idx="13">
                  <c:v>2.7732199999999998</c:v>
                </c:pt>
                <c:pt idx="14">
                  <c:v>2.5972900000000001</c:v>
                </c:pt>
                <c:pt idx="15">
                  <c:v>2.48211</c:v>
                </c:pt>
                <c:pt idx="16">
                  <c:v>2.3637800000000002</c:v>
                </c:pt>
                <c:pt idx="17">
                  <c:v>2.2852800000000002</c:v>
                </c:pt>
                <c:pt idx="18">
                  <c:v>2.1709499999999999</c:v>
                </c:pt>
                <c:pt idx="19">
                  <c:v>2.2296900000000002</c:v>
                </c:pt>
                <c:pt idx="20">
                  <c:v>2.1637900000000001</c:v>
                </c:pt>
                <c:pt idx="21">
                  <c:v>2.0832799999999998</c:v>
                </c:pt>
                <c:pt idx="22">
                  <c:v>1.92398</c:v>
                </c:pt>
                <c:pt idx="23">
                  <c:v>1.8844399999999999</c:v>
                </c:pt>
                <c:pt idx="24">
                  <c:v>1.7867299999999999</c:v>
                </c:pt>
                <c:pt idx="25">
                  <c:v>1.73143</c:v>
                </c:pt>
                <c:pt idx="26">
                  <c:v>1.73</c:v>
                </c:pt>
                <c:pt idx="27">
                  <c:v>1.7704</c:v>
                </c:pt>
                <c:pt idx="28">
                  <c:v>1.7598</c:v>
                </c:pt>
                <c:pt idx="29">
                  <c:v>1.68215</c:v>
                </c:pt>
                <c:pt idx="30">
                  <c:v>1.6242799999999999</c:v>
                </c:pt>
                <c:pt idx="31">
                  <c:v>1.5560799999999999</c:v>
                </c:pt>
                <c:pt idx="32">
                  <c:v>1.43632</c:v>
                </c:pt>
                <c:pt idx="33">
                  <c:v>1.3291599999999999</c:v>
                </c:pt>
                <c:pt idx="34">
                  <c:v>1.3245800000000001</c:v>
                </c:pt>
                <c:pt idx="35">
                  <c:v>1.32544</c:v>
                </c:pt>
                <c:pt idx="36">
                  <c:v>1.2563899999999999</c:v>
                </c:pt>
                <c:pt idx="37">
                  <c:v>1.21685</c:v>
                </c:pt>
                <c:pt idx="38">
                  <c:v>1.14923</c:v>
                </c:pt>
                <c:pt idx="39">
                  <c:v>1.06528</c:v>
                </c:pt>
                <c:pt idx="40">
                  <c:v>0.99651000000000001</c:v>
                </c:pt>
                <c:pt idx="41">
                  <c:v>0.88161999999999996</c:v>
                </c:pt>
                <c:pt idx="42">
                  <c:v>0.75783999999999996</c:v>
                </c:pt>
                <c:pt idx="43">
                  <c:v>0.60341</c:v>
                </c:pt>
                <c:pt idx="44">
                  <c:v>0.39855000000000002</c:v>
                </c:pt>
                <c:pt idx="45">
                  <c:v>0.29196</c:v>
                </c:pt>
                <c:pt idx="46">
                  <c:v>0.22922000000000001</c:v>
                </c:pt>
                <c:pt idx="47">
                  <c:v>0.17707000000000001</c:v>
                </c:pt>
              </c:numCache>
            </c:numRef>
          </c:val>
          <c:smooth val="0"/>
        </c:ser>
        <c:ser>
          <c:idx val="2"/>
          <c:order val="2"/>
          <c:tx>
            <c:strRef>
              <c:f>'Source V2.1-1'!$D$2</c:f>
              <c:strCache>
                <c:ptCount val="1"/>
                <c:pt idx="0">
                  <c:v>Autres catégories et statuts</c:v>
                </c:pt>
              </c:strCache>
            </c:strRef>
          </c:tx>
          <c:marker>
            <c:symbol val="none"/>
          </c:marker>
          <c:cat>
            <c:strRef>
              <c:f>'Source V2.1-1'!$A$3:$A$50</c:f>
              <c:strCache>
                <c:ptCount val="4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&gt;=65</c:v>
                </c:pt>
              </c:strCache>
            </c:strRef>
          </c:cat>
          <c:val>
            <c:numRef>
              <c:f>'Source V2.1-1'!$D$3:$D$50</c:f>
              <c:numCache>
                <c:formatCode>0.00</c:formatCode>
                <c:ptCount val="48"/>
                <c:pt idx="0">
                  <c:v>3.3473999999999999</c:v>
                </c:pt>
                <c:pt idx="1">
                  <c:v>3.1614</c:v>
                </c:pt>
                <c:pt idx="2">
                  <c:v>3.8450000000000002</c:v>
                </c:pt>
                <c:pt idx="3">
                  <c:v>3.7368999999999999</c:v>
                </c:pt>
                <c:pt idx="4">
                  <c:v>4.5110000000000001</c:v>
                </c:pt>
                <c:pt idx="5">
                  <c:v>4.9406999999999996</c:v>
                </c:pt>
                <c:pt idx="6">
                  <c:v>10.069900000000001</c:v>
                </c:pt>
                <c:pt idx="7">
                  <c:v>10.346299999999999</c:v>
                </c:pt>
                <c:pt idx="8">
                  <c:v>4.6919000000000004</c:v>
                </c:pt>
                <c:pt idx="9">
                  <c:v>3.2444000000000002</c:v>
                </c:pt>
                <c:pt idx="10">
                  <c:v>3.0005999999999999</c:v>
                </c:pt>
                <c:pt idx="11">
                  <c:v>2.9805000000000001</c:v>
                </c:pt>
                <c:pt idx="12">
                  <c:v>2.6840000000000002</c:v>
                </c:pt>
                <c:pt idx="13">
                  <c:v>2.5608</c:v>
                </c:pt>
                <c:pt idx="14">
                  <c:v>2.3271000000000002</c:v>
                </c:pt>
                <c:pt idx="15">
                  <c:v>2.0958999999999999</c:v>
                </c:pt>
                <c:pt idx="16">
                  <c:v>1.9601999999999999</c:v>
                </c:pt>
                <c:pt idx="17">
                  <c:v>1.6536</c:v>
                </c:pt>
                <c:pt idx="18">
                  <c:v>1.5154000000000001</c:v>
                </c:pt>
                <c:pt idx="19">
                  <c:v>1.5179</c:v>
                </c:pt>
                <c:pt idx="20">
                  <c:v>1.4450000000000001</c:v>
                </c:pt>
                <c:pt idx="21">
                  <c:v>1.3344</c:v>
                </c:pt>
                <c:pt idx="22">
                  <c:v>1.2464999999999999</c:v>
                </c:pt>
                <c:pt idx="23">
                  <c:v>1.0855999999999999</c:v>
                </c:pt>
                <c:pt idx="24">
                  <c:v>1.1535</c:v>
                </c:pt>
                <c:pt idx="25">
                  <c:v>1.0529999999999999</c:v>
                </c:pt>
                <c:pt idx="26">
                  <c:v>1.0127999999999999</c:v>
                </c:pt>
                <c:pt idx="27">
                  <c:v>1.0454000000000001</c:v>
                </c:pt>
                <c:pt idx="28">
                  <c:v>1.0428999999999999</c:v>
                </c:pt>
                <c:pt idx="29">
                  <c:v>0.97509999999999997</c:v>
                </c:pt>
                <c:pt idx="30">
                  <c:v>1.0379</c:v>
                </c:pt>
                <c:pt idx="31">
                  <c:v>0.90720000000000001</c:v>
                </c:pt>
                <c:pt idx="32">
                  <c:v>0.86199999999999999</c:v>
                </c:pt>
                <c:pt idx="33">
                  <c:v>0.74390000000000001</c:v>
                </c:pt>
                <c:pt idx="34">
                  <c:v>0.80169999999999997</c:v>
                </c:pt>
                <c:pt idx="35">
                  <c:v>0.68610000000000004</c:v>
                </c:pt>
                <c:pt idx="36">
                  <c:v>0.66600000000000004</c:v>
                </c:pt>
                <c:pt idx="37">
                  <c:v>0.64329999999999998</c:v>
                </c:pt>
                <c:pt idx="38">
                  <c:v>0.54779999999999995</c:v>
                </c:pt>
                <c:pt idx="39">
                  <c:v>0.51019999999999999</c:v>
                </c:pt>
                <c:pt idx="40">
                  <c:v>0.42970000000000003</c:v>
                </c:pt>
                <c:pt idx="41">
                  <c:v>0.45490000000000003</c:v>
                </c:pt>
                <c:pt idx="42">
                  <c:v>0.3795</c:v>
                </c:pt>
                <c:pt idx="43">
                  <c:v>0.31409999999999999</c:v>
                </c:pt>
                <c:pt idx="44">
                  <c:v>0.25879999999999997</c:v>
                </c:pt>
                <c:pt idx="45">
                  <c:v>0.2387</c:v>
                </c:pt>
                <c:pt idx="46">
                  <c:v>0.2387</c:v>
                </c:pt>
                <c:pt idx="47">
                  <c:v>0.1835</c:v>
                </c:pt>
              </c:numCache>
            </c:numRef>
          </c:val>
          <c:smooth val="0"/>
        </c:ser>
        <c:dLbls>
          <c:showLegendKey val="0"/>
          <c:showVal val="0"/>
          <c:showCatName val="0"/>
          <c:showSerName val="0"/>
          <c:showPercent val="0"/>
          <c:showBubbleSize val="0"/>
        </c:dLbls>
        <c:smooth val="0"/>
        <c:axId val="131434568"/>
        <c:axId val="132232408"/>
      </c:lineChart>
      <c:catAx>
        <c:axId val="13143456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Âge</a:t>
                </a:r>
              </a:p>
            </c:rich>
          </c:tx>
          <c:layout>
            <c:manualLayout>
              <c:xMode val="edge"/>
              <c:yMode val="edge"/>
              <c:x val="0.91666809709622799"/>
              <c:y val="0.8250652741514360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fr-FR"/>
          </a:p>
        </c:txPr>
        <c:crossAx val="132232408"/>
        <c:crosses val="autoZero"/>
        <c:auto val="1"/>
        <c:lblAlgn val="ctr"/>
        <c:lblOffset val="100"/>
        <c:noMultiLvlLbl val="0"/>
      </c:catAx>
      <c:valAx>
        <c:axId val="132232408"/>
        <c:scaling>
          <c:orientation val="minMax"/>
          <c:max val="18"/>
        </c:scaling>
        <c:delete val="0"/>
        <c:axPos val="l"/>
        <c:majorGridlines>
          <c:spPr>
            <a:ln w="1270">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majorGridlines>
        <c:title>
          <c:tx>
            <c:rich>
              <a:bodyPr rot="0" vert="horz"/>
              <a:lstStyle/>
              <a:p>
                <a:pPr algn="ctr">
                  <a:defRPr sz="800" b="0" i="0" u="none" strike="noStrike" baseline="0">
                    <a:solidFill>
                      <a:srgbClr val="000000"/>
                    </a:solidFill>
                    <a:latin typeface="Arial"/>
                    <a:ea typeface="Arial"/>
                    <a:cs typeface="Arial"/>
                  </a:defRPr>
                </a:pPr>
                <a:r>
                  <a:rPr lang="fr-FR"/>
                  <a:t>en %</a:t>
                </a:r>
              </a:p>
            </c:rich>
          </c:tx>
          <c:layout>
            <c:manualLayout>
              <c:xMode val="edge"/>
              <c:yMode val="edge"/>
              <c:x val="6.2893260015501856E-2"/>
              <c:y val="0.10443864229765012"/>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1434568"/>
        <c:crosses val="autoZero"/>
        <c:crossBetween val="between"/>
      </c:valAx>
      <c:spPr>
        <a:noFill/>
        <a:ln w="25400">
          <a:noFill/>
        </a:ln>
      </c:spPr>
    </c:plotArea>
    <c:legend>
      <c:legendPos val="b"/>
      <c:layout>
        <c:manualLayout>
          <c:xMode val="edge"/>
          <c:yMode val="edge"/>
          <c:x val="0.22244776437165883"/>
          <c:y val="0.20191470844212359"/>
          <c:w val="0.77755223562834108"/>
          <c:h val="4.04688166763119E-2"/>
        </c:manualLayout>
      </c:layout>
      <c:overlay val="0"/>
      <c:spPr>
        <a:solidFill>
          <a:srgbClr val="FFFFFF"/>
        </a:solidFill>
        <a:ln w="25400">
          <a:noFill/>
        </a:ln>
      </c:spPr>
      <c:txPr>
        <a:bodyPr/>
        <a:lstStyle/>
        <a:p>
          <a:pPr>
            <a:defRPr sz="69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sz="900"/>
              <a:t>Sortants de la fonction publique</a:t>
            </a:r>
          </a:p>
        </c:rich>
      </c:tx>
      <c:layout>
        <c:manualLayout>
          <c:xMode val="edge"/>
          <c:yMode val="edge"/>
          <c:x val="0.3385272095945514"/>
          <c:y val="3.1578947368421054E-2"/>
        </c:manualLayout>
      </c:layout>
      <c:overlay val="0"/>
      <c:spPr>
        <a:noFill/>
        <a:ln w="25400">
          <a:noFill/>
        </a:ln>
      </c:spPr>
    </c:title>
    <c:autoTitleDeleted val="0"/>
    <c:plotArea>
      <c:layout>
        <c:manualLayout>
          <c:layoutTarget val="inner"/>
          <c:xMode val="edge"/>
          <c:yMode val="edge"/>
          <c:x val="9.2068052344339499E-2"/>
          <c:y val="0.16842105263157894"/>
          <c:w val="0.88810259722924401"/>
          <c:h val="0.55263157894736847"/>
        </c:manualLayout>
      </c:layout>
      <c:lineChart>
        <c:grouping val="standard"/>
        <c:varyColors val="0"/>
        <c:ser>
          <c:idx val="0"/>
          <c:order val="0"/>
          <c:tx>
            <c:strRef>
              <c:f>'Source V2.1-1'!$I$2</c:f>
              <c:strCache>
                <c:ptCount val="1"/>
                <c:pt idx="0">
                  <c:v>Fonctionnaires</c:v>
                </c:pt>
              </c:strCache>
            </c:strRef>
          </c:tx>
          <c:marker>
            <c:symbol val="none"/>
          </c:marker>
          <c:cat>
            <c:strRef>
              <c:f>'Source V2.1-1'!$H$3:$H$50</c:f>
              <c:strCache>
                <c:ptCount val="4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&gt;=65</c:v>
                </c:pt>
              </c:strCache>
            </c:strRef>
          </c:cat>
          <c:val>
            <c:numRef>
              <c:f>'Source V2.1-1'!$I$3:$I$50</c:f>
              <c:numCache>
                <c:formatCode>0.00</c:formatCode>
                <c:ptCount val="48"/>
                <c:pt idx="0">
                  <c:v>0</c:v>
                </c:pt>
                <c:pt idx="1">
                  <c:v>1.1000000000000001E-3</c:v>
                </c:pt>
                <c:pt idx="2">
                  <c:v>1.7600000000000001E-2</c:v>
                </c:pt>
                <c:pt idx="3">
                  <c:v>6.0199999999999997E-2</c:v>
                </c:pt>
                <c:pt idx="4">
                  <c:v>0.1409</c:v>
                </c:pt>
                <c:pt idx="5">
                  <c:v>0.2535</c:v>
                </c:pt>
                <c:pt idx="6">
                  <c:v>0.40860000000000002</c:v>
                </c:pt>
                <c:pt idx="7">
                  <c:v>0.58819999999999995</c:v>
                </c:pt>
                <c:pt idx="8">
                  <c:v>0.69620000000000004</c:v>
                </c:pt>
                <c:pt idx="9">
                  <c:v>0.86960000000000004</c:v>
                </c:pt>
                <c:pt idx="10">
                  <c:v>1.0889</c:v>
                </c:pt>
                <c:pt idx="11">
                  <c:v>1.1623000000000001</c:v>
                </c:pt>
                <c:pt idx="12">
                  <c:v>1.3157000000000001</c:v>
                </c:pt>
                <c:pt idx="13">
                  <c:v>1.4072</c:v>
                </c:pt>
                <c:pt idx="14">
                  <c:v>1.4112</c:v>
                </c:pt>
                <c:pt idx="15">
                  <c:v>1.4662999999999999</c:v>
                </c:pt>
                <c:pt idx="16">
                  <c:v>1.4390000000000001</c:v>
                </c:pt>
                <c:pt idx="17">
                  <c:v>1.3947000000000001</c:v>
                </c:pt>
                <c:pt idx="18">
                  <c:v>1.3186</c:v>
                </c:pt>
                <c:pt idx="19">
                  <c:v>1.3822000000000001</c:v>
                </c:pt>
                <c:pt idx="20">
                  <c:v>1.3554999999999999</c:v>
                </c:pt>
                <c:pt idx="21">
                  <c:v>1.2809999999999999</c:v>
                </c:pt>
                <c:pt idx="22">
                  <c:v>1.2105999999999999</c:v>
                </c:pt>
                <c:pt idx="23">
                  <c:v>1.1526000000000001</c:v>
                </c:pt>
                <c:pt idx="24">
                  <c:v>1.1036999999999999</c:v>
                </c:pt>
                <c:pt idx="25">
                  <c:v>1.056</c:v>
                </c:pt>
                <c:pt idx="26">
                  <c:v>1.0553999999999999</c:v>
                </c:pt>
                <c:pt idx="27">
                  <c:v>1.1083000000000001</c:v>
                </c:pt>
                <c:pt idx="28">
                  <c:v>1.1657</c:v>
                </c:pt>
                <c:pt idx="29">
                  <c:v>1.1100000000000001</c:v>
                </c:pt>
                <c:pt idx="30">
                  <c:v>1.1986000000000001</c:v>
                </c:pt>
                <c:pt idx="31">
                  <c:v>1.085</c:v>
                </c:pt>
                <c:pt idx="32">
                  <c:v>1.0894999999999999</c:v>
                </c:pt>
                <c:pt idx="33">
                  <c:v>1.1337999999999999</c:v>
                </c:pt>
                <c:pt idx="34">
                  <c:v>1.1213</c:v>
                </c:pt>
                <c:pt idx="35">
                  <c:v>1.1645000000000001</c:v>
                </c:pt>
                <c:pt idx="36">
                  <c:v>1.1753</c:v>
                </c:pt>
                <c:pt idx="37">
                  <c:v>1.3367</c:v>
                </c:pt>
                <c:pt idx="38">
                  <c:v>1.5607</c:v>
                </c:pt>
                <c:pt idx="39">
                  <c:v>3.3378999999999999</c:v>
                </c:pt>
                <c:pt idx="40">
                  <c:v>3.351</c:v>
                </c:pt>
                <c:pt idx="41">
                  <c:v>3.0827</c:v>
                </c:pt>
                <c:pt idx="42">
                  <c:v>8.6410999999999998</c:v>
                </c:pt>
                <c:pt idx="43">
                  <c:v>7.9523000000000001</c:v>
                </c:pt>
                <c:pt idx="44">
                  <c:v>13.145799999999999</c:v>
                </c:pt>
                <c:pt idx="45">
                  <c:v>8.1523000000000003</c:v>
                </c:pt>
                <c:pt idx="46">
                  <c:v>4.3460999999999999</c:v>
                </c:pt>
                <c:pt idx="47">
                  <c:v>3.3696999999999999</c:v>
                </c:pt>
              </c:numCache>
            </c:numRef>
          </c:val>
          <c:smooth val="0"/>
        </c:ser>
        <c:ser>
          <c:idx val="1"/>
          <c:order val="1"/>
          <c:tx>
            <c:strRef>
              <c:f>'Source V2.1-1'!$J$2</c:f>
              <c:strCache>
                <c:ptCount val="1"/>
                <c:pt idx="0">
                  <c:v>Contractuels</c:v>
                </c:pt>
              </c:strCache>
            </c:strRef>
          </c:tx>
          <c:marker>
            <c:symbol val="none"/>
          </c:marker>
          <c:cat>
            <c:strRef>
              <c:f>'Source V2.1-1'!$H$3:$H$50</c:f>
              <c:strCache>
                <c:ptCount val="4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&gt;=65</c:v>
                </c:pt>
              </c:strCache>
            </c:strRef>
          </c:cat>
          <c:val>
            <c:numRef>
              <c:f>'Source V2.1-1'!$J$3:$J$50</c:f>
              <c:numCache>
                <c:formatCode>0.00</c:formatCode>
                <c:ptCount val="48"/>
                <c:pt idx="0">
                  <c:v>5.6959999999999997E-2</c:v>
                </c:pt>
                <c:pt idx="1">
                  <c:v>0.79071000000000002</c:v>
                </c:pt>
                <c:pt idx="2">
                  <c:v>1.8284</c:v>
                </c:pt>
                <c:pt idx="3">
                  <c:v>2.7086100000000002</c:v>
                </c:pt>
                <c:pt idx="4">
                  <c:v>3.3686600000000002</c:v>
                </c:pt>
                <c:pt idx="5">
                  <c:v>4.0052500000000002</c:v>
                </c:pt>
                <c:pt idx="6">
                  <c:v>4.3833700000000002</c:v>
                </c:pt>
                <c:pt idx="7">
                  <c:v>4.5484999999999998</c:v>
                </c:pt>
                <c:pt idx="8">
                  <c:v>4.62317</c:v>
                </c:pt>
                <c:pt idx="9">
                  <c:v>4.7725</c:v>
                </c:pt>
                <c:pt idx="10">
                  <c:v>4.5087700000000002</c:v>
                </c:pt>
                <c:pt idx="11">
                  <c:v>4.1306500000000002</c:v>
                </c:pt>
                <c:pt idx="12">
                  <c:v>3.7563499999999999</c:v>
                </c:pt>
                <c:pt idx="13">
                  <c:v>3.44428</c:v>
                </c:pt>
                <c:pt idx="14">
                  <c:v>3.0331299999999999</c:v>
                </c:pt>
                <c:pt idx="15">
                  <c:v>2.8546</c:v>
                </c:pt>
                <c:pt idx="16">
                  <c:v>2.5750700000000002</c:v>
                </c:pt>
                <c:pt idx="17">
                  <c:v>2.2385899999999999</c:v>
                </c:pt>
                <c:pt idx="18">
                  <c:v>2.0973899999999999</c:v>
                </c:pt>
                <c:pt idx="19">
                  <c:v>2.04379</c:v>
                </c:pt>
                <c:pt idx="20">
                  <c:v>1.9595499999999999</c:v>
                </c:pt>
                <c:pt idx="21">
                  <c:v>1.83989</c:v>
                </c:pt>
                <c:pt idx="22">
                  <c:v>1.6484300000000001</c:v>
                </c:pt>
                <c:pt idx="23">
                  <c:v>1.5862099999999999</c:v>
                </c:pt>
                <c:pt idx="24">
                  <c:v>1.5110600000000001</c:v>
                </c:pt>
                <c:pt idx="25">
                  <c:v>1.4474</c:v>
                </c:pt>
                <c:pt idx="26">
                  <c:v>1.4220299999999999</c:v>
                </c:pt>
                <c:pt idx="27">
                  <c:v>1.44597</c:v>
                </c:pt>
                <c:pt idx="28">
                  <c:v>1.43879</c:v>
                </c:pt>
                <c:pt idx="29">
                  <c:v>1.4335199999999999</c:v>
                </c:pt>
                <c:pt idx="30">
                  <c:v>1.41198</c:v>
                </c:pt>
                <c:pt idx="31">
                  <c:v>1.31291</c:v>
                </c:pt>
                <c:pt idx="32">
                  <c:v>1.2277100000000001</c:v>
                </c:pt>
                <c:pt idx="33">
                  <c:v>1.1865399999999999</c:v>
                </c:pt>
                <c:pt idx="34">
                  <c:v>1.18415</c:v>
                </c:pt>
                <c:pt idx="35">
                  <c:v>1.1181000000000001</c:v>
                </c:pt>
                <c:pt idx="36">
                  <c:v>1.0668800000000001</c:v>
                </c:pt>
                <c:pt idx="37">
                  <c:v>1.0271600000000001</c:v>
                </c:pt>
                <c:pt idx="38">
                  <c:v>0.99653000000000003</c:v>
                </c:pt>
                <c:pt idx="39">
                  <c:v>0.88883000000000001</c:v>
                </c:pt>
                <c:pt idx="40">
                  <c:v>0.91324000000000005</c:v>
                </c:pt>
                <c:pt idx="41">
                  <c:v>0.92712000000000006</c:v>
                </c:pt>
                <c:pt idx="42">
                  <c:v>1.27844</c:v>
                </c:pt>
                <c:pt idx="43">
                  <c:v>1.17171</c:v>
                </c:pt>
                <c:pt idx="44">
                  <c:v>1.74847</c:v>
                </c:pt>
                <c:pt idx="45">
                  <c:v>1.1941999999999999</c:v>
                </c:pt>
                <c:pt idx="46">
                  <c:v>0.76964999999999995</c:v>
                </c:pt>
                <c:pt idx="47">
                  <c:v>0.73470999999999997</c:v>
                </c:pt>
              </c:numCache>
            </c:numRef>
          </c:val>
          <c:smooth val="0"/>
        </c:ser>
        <c:ser>
          <c:idx val="2"/>
          <c:order val="2"/>
          <c:tx>
            <c:strRef>
              <c:f>'Source V2.1-1'!$K$2</c:f>
              <c:strCache>
                <c:ptCount val="1"/>
                <c:pt idx="0">
                  <c:v>Autres catégories et statuts</c:v>
                </c:pt>
              </c:strCache>
            </c:strRef>
          </c:tx>
          <c:marker>
            <c:symbol val="none"/>
          </c:marker>
          <c:cat>
            <c:strRef>
              <c:f>'Source V2.1-1'!$H$3:$H$50</c:f>
              <c:strCache>
                <c:ptCount val="4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&gt;=65</c:v>
                </c:pt>
              </c:strCache>
            </c:strRef>
          </c:cat>
          <c:val>
            <c:numRef>
              <c:f>'Source V2.1-1'!$K$3:$K$50</c:f>
              <c:numCache>
                <c:formatCode>0.00</c:formatCode>
                <c:ptCount val="48"/>
                <c:pt idx="0">
                  <c:v>1.45631</c:v>
                </c:pt>
                <c:pt idx="1">
                  <c:v>2.0043799999999998</c:v>
                </c:pt>
                <c:pt idx="2">
                  <c:v>3.2023199999999998</c:v>
                </c:pt>
                <c:pt idx="3">
                  <c:v>3.9121999999999999</c:v>
                </c:pt>
                <c:pt idx="4">
                  <c:v>2.86564</c:v>
                </c:pt>
                <c:pt idx="5">
                  <c:v>2.9935299999999998</c:v>
                </c:pt>
                <c:pt idx="6">
                  <c:v>2.71949</c:v>
                </c:pt>
                <c:pt idx="7">
                  <c:v>2.1688100000000001</c:v>
                </c:pt>
                <c:pt idx="8">
                  <c:v>2.0931199999999999</c:v>
                </c:pt>
                <c:pt idx="9">
                  <c:v>3.5885799999999999</c:v>
                </c:pt>
                <c:pt idx="10">
                  <c:v>5.0579400000000003</c:v>
                </c:pt>
                <c:pt idx="11">
                  <c:v>4.2645400000000002</c:v>
                </c:pt>
                <c:pt idx="12">
                  <c:v>3.5520399999999999</c:v>
                </c:pt>
                <c:pt idx="13">
                  <c:v>2.89174</c:v>
                </c:pt>
                <c:pt idx="14">
                  <c:v>2.6020500000000002</c:v>
                </c:pt>
                <c:pt idx="15">
                  <c:v>2.2784200000000001</c:v>
                </c:pt>
                <c:pt idx="16">
                  <c:v>1.85301</c:v>
                </c:pt>
                <c:pt idx="17">
                  <c:v>1.51895</c:v>
                </c:pt>
                <c:pt idx="18">
                  <c:v>1.32582</c:v>
                </c:pt>
                <c:pt idx="19">
                  <c:v>1.36497</c:v>
                </c:pt>
                <c:pt idx="20">
                  <c:v>1.2135899999999999</c:v>
                </c:pt>
                <c:pt idx="21">
                  <c:v>1.13791</c:v>
                </c:pt>
                <c:pt idx="22">
                  <c:v>1.0726599999999999</c:v>
                </c:pt>
                <c:pt idx="23">
                  <c:v>1.0361199999999999</c:v>
                </c:pt>
                <c:pt idx="24">
                  <c:v>0.99436000000000002</c:v>
                </c:pt>
                <c:pt idx="25">
                  <c:v>0.83516000000000001</c:v>
                </c:pt>
                <c:pt idx="26">
                  <c:v>0.88997000000000004</c:v>
                </c:pt>
                <c:pt idx="27">
                  <c:v>0.92390000000000005</c:v>
                </c:pt>
                <c:pt idx="28">
                  <c:v>0.92129000000000005</c:v>
                </c:pt>
                <c:pt idx="29">
                  <c:v>0.92390000000000005</c:v>
                </c:pt>
                <c:pt idx="30">
                  <c:v>0.84560000000000002</c:v>
                </c:pt>
                <c:pt idx="31">
                  <c:v>0.85604000000000002</c:v>
                </c:pt>
                <c:pt idx="32">
                  <c:v>0.88475000000000004</c:v>
                </c:pt>
                <c:pt idx="33">
                  <c:v>0.84299000000000002</c:v>
                </c:pt>
                <c:pt idx="34">
                  <c:v>0.81428</c:v>
                </c:pt>
                <c:pt idx="35">
                  <c:v>0.88475000000000004</c:v>
                </c:pt>
                <c:pt idx="36">
                  <c:v>0.92650999999999994</c:v>
                </c:pt>
                <c:pt idx="37">
                  <c:v>0.94216999999999995</c:v>
                </c:pt>
                <c:pt idx="38">
                  <c:v>1.0047999999999999</c:v>
                </c:pt>
                <c:pt idx="39">
                  <c:v>1.14574</c:v>
                </c:pt>
                <c:pt idx="40">
                  <c:v>1.56071</c:v>
                </c:pt>
                <c:pt idx="41">
                  <c:v>1.62073</c:v>
                </c:pt>
                <c:pt idx="42">
                  <c:v>2.5211399999999999</c:v>
                </c:pt>
                <c:pt idx="43">
                  <c:v>1.9391400000000001</c:v>
                </c:pt>
                <c:pt idx="44">
                  <c:v>4.1131599999999997</c:v>
                </c:pt>
                <c:pt idx="45">
                  <c:v>3.4580899999999999</c:v>
                </c:pt>
                <c:pt idx="46">
                  <c:v>2.1192199999999999</c:v>
                </c:pt>
                <c:pt idx="47">
                  <c:v>1.9782900000000001</c:v>
                </c:pt>
              </c:numCache>
            </c:numRef>
          </c:val>
          <c:smooth val="0"/>
        </c:ser>
        <c:dLbls>
          <c:showLegendKey val="0"/>
          <c:showVal val="0"/>
          <c:showCatName val="0"/>
          <c:showSerName val="0"/>
          <c:showPercent val="0"/>
          <c:showBubbleSize val="0"/>
        </c:dLbls>
        <c:smooth val="0"/>
        <c:axId val="132234760"/>
        <c:axId val="132231232"/>
      </c:lineChart>
      <c:catAx>
        <c:axId val="132234760"/>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Âge</a:t>
                </a:r>
              </a:p>
            </c:rich>
          </c:tx>
          <c:layout>
            <c:manualLayout>
              <c:xMode val="edge"/>
              <c:yMode val="edge"/>
              <c:x val="0.93059549567635491"/>
              <c:y val="0.8315789473684210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fr-FR"/>
          </a:p>
        </c:txPr>
        <c:crossAx val="132231232"/>
        <c:crosses val="autoZero"/>
        <c:auto val="1"/>
        <c:lblAlgn val="ctr"/>
        <c:lblOffset val="100"/>
        <c:noMultiLvlLbl val="0"/>
      </c:catAx>
      <c:valAx>
        <c:axId val="132231232"/>
        <c:scaling>
          <c:orientation val="minMax"/>
          <c:max val="18"/>
        </c:scaling>
        <c:delete val="0"/>
        <c:axPos val="l"/>
        <c:majorGridlines>
          <c:spPr>
            <a:ln w="1270">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majorGridlines>
        <c:title>
          <c:tx>
            <c:rich>
              <a:bodyPr rot="0" vert="horz"/>
              <a:lstStyle/>
              <a:p>
                <a:pPr algn="ctr">
                  <a:defRPr sz="800" b="0" i="0" u="none" strike="noStrike" baseline="0">
                    <a:solidFill>
                      <a:srgbClr val="000000"/>
                    </a:solidFill>
                    <a:latin typeface="Arial"/>
                    <a:ea typeface="Arial"/>
                    <a:cs typeface="Arial"/>
                  </a:defRPr>
                </a:pPr>
                <a:r>
                  <a:rPr lang="fr-FR"/>
                  <a:t>en %</a:t>
                </a:r>
              </a:p>
            </c:rich>
          </c:tx>
          <c:layout>
            <c:manualLayout>
              <c:xMode val="edge"/>
              <c:yMode val="edge"/>
              <c:x val="4.9575070821529746E-2"/>
              <c:y val="7.8947368421052627E-2"/>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132234760"/>
        <c:crosses val="autoZero"/>
        <c:crossBetween val="between"/>
      </c:valAx>
      <c:spPr>
        <a:noFill/>
        <a:ln w="25400">
          <a:noFill/>
        </a:ln>
      </c:spPr>
    </c:plotArea>
    <c:legend>
      <c:legendPos val="b"/>
      <c:layout>
        <c:manualLayout>
          <c:xMode val="edge"/>
          <c:yMode val="edge"/>
          <c:x val="0.11378673983032574"/>
          <c:y val="0.17807017543859649"/>
          <c:w val="0.88621326016967428"/>
          <c:h val="4.0741028447677227E-2"/>
        </c:manualLayout>
      </c:layout>
      <c:overlay val="0"/>
      <c:spPr>
        <a:solidFill>
          <a:srgbClr val="FFFFFF"/>
        </a:solidFill>
        <a:ln w="25400">
          <a:noFill/>
        </a:ln>
      </c:spPr>
      <c:txPr>
        <a:bodyPr/>
        <a:lstStyle/>
        <a:p>
          <a:pPr>
            <a:defRPr sz="69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54674532123837E-2"/>
          <c:y val="3.4461541801239663E-2"/>
          <c:w val="0.88030617653395582"/>
          <c:h val="0.8022291914132873"/>
        </c:manualLayout>
      </c:layout>
      <c:barChart>
        <c:barDir val="col"/>
        <c:grouping val="clustered"/>
        <c:varyColors val="0"/>
        <c:ser>
          <c:idx val="0"/>
          <c:order val="0"/>
          <c:tx>
            <c:strRef>
              <c:f>'Source Figure  V2.1-3'!$A$5</c:f>
              <c:strCache>
                <c:ptCount val="1"/>
                <c:pt idx="0">
                  <c:v>Entrants-sortants</c:v>
                </c:pt>
              </c:strCache>
            </c:strRef>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'Source Figure  V2.1-3'!$B$3:$J$4</c:f>
              <c:multiLvlStrCache>
                <c:ptCount val="9"/>
                <c:lvl>
                  <c:pt idx="0">
                    <c:v>FP</c:v>
                  </c:pt>
                  <c:pt idx="1">
                    <c:v>FPE</c:v>
                  </c:pt>
                  <c:pt idx="2">
                    <c:v>FPT</c:v>
                  </c:pt>
                  <c:pt idx="3">
                    <c:v>FPH</c:v>
                  </c:pt>
                  <c:pt idx="4">
                    <c:v>Fonctionnaires</c:v>
                  </c:pt>
                  <c:pt idx="5">
                    <c:v>Contractuels</c:v>
                  </c:pt>
                  <c:pt idx="6">
                    <c:v>Autres catégories et statuts</c:v>
                  </c:pt>
                  <c:pt idx="7">
                    <c:v>Femmes</c:v>
                  </c:pt>
                  <c:pt idx="8">
                    <c:v>Hommes</c:v>
                  </c:pt>
                </c:lvl>
                <c:lvl>
                  <c:pt idx="0">
                    <c:v>Ensemble</c:v>
                  </c:pt>
                  <c:pt idx="1">
                    <c:v>Versants de la FP</c:v>
                  </c:pt>
                  <c:pt idx="4">
                    <c:v>Statuts d'emploi</c:v>
                  </c:pt>
                  <c:pt idx="7">
                    <c:v>Sexe</c:v>
                  </c:pt>
                </c:lvl>
              </c:multiLvlStrCache>
            </c:multiLvlStrRef>
          </c:cat>
          <c:val>
            <c:numRef>
              <c:f>'Source Figure  V2.1-3'!$B$5:$J$5</c:f>
              <c:numCache>
                <c:formatCode>0</c:formatCode>
                <c:ptCount val="9"/>
                <c:pt idx="0">
                  <c:v>269096</c:v>
                </c:pt>
                <c:pt idx="1">
                  <c:v>90346</c:v>
                </c:pt>
                <c:pt idx="2">
                  <c:v>128413</c:v>
                </c:pt>
                <c:pt idx="3">
                  <c:v>50337</c:v>
                </c:pt>
                <c:pt idx="4">
                  <c:v>7570</c:v>
                </c:pt>
                <c:pt idx="5">
                  <c:v>248818</c:v>
                </c:pt>
                <c:pt idx="6">
                  <c:v>12708</c:v>
                </c:pt>
                <c:pt idx="7">
                  <c:v>164430</c:v>
                </c:pt>
                <c:pt idx="8">
                  <c:v>104666</c:v>
                </c:pt>
              </c:numCache>
            </c:numRef>
          </c:val>
        </c:ser>
        <c:ser>
          <c:idx val="3"/>
          <c:order val="2"/>
          <c:tx>
            <c:strRef>
              <c:f>'Source Figure  V2.1-3'!$A$8</c:f>
              <c:strCache>
                <c:ptCount val="1"/>
                <c:pt idx="0">
                  <c:v>Sortants-entrants</c:v>
                </c:pt>
              </c:strCache>
            </c:strRef>
          </c:tx>
          <c:spPr>
            <a:solidFill>
              <a:schemeClr val="accent1">
                <a:lumMod val="40000"/>
                <a:lumOff val="60000"/>
              </a:schemeClr>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'Source Figure  V2.1-3'!$B$3:$J$4</c:f>
              <c:multiLvlStrCache>
                <c:ptCount val="9"/>
                <c:lvl>
                  <c:pt idx="0">
                    <c:v>FP</c:v>
                  </c:pt>
                  <c:pt idx="1">
                    <c:v>FPE</c:v>
                  </c:pt>
                  <c:pt idx="2">
                    <c:v>FPT</c:v>
                  </c:pt>
                  <c:pt idx="3">
                    <c:v>FPH</c:v>
                  </c:pt>
                  <c:pt idx="4">
                    <c:v>Fonctionnaires</c:v>
                  </c:pt>
                  <c:pt idx="5">
                    <c:v>Contractuels</c:v>
                  </c:pt>
                  <c:pt idx="6">
                    <c:v>Autres catégories et statuts</c:v>
                  </c:pt>
                  <c:pt idx="7">
                    <c:v>Femmes</c:v>
                  </c:pt>
                  <c:pt idx="8">
                    <c:v>Hommes</c:v>
                  </c:pt>
                </c:lvl>
                <c:lvl>
                  <c:pt idx="0">
                    <c:v>Ensemble</c:v>
                  </c:pt>
                  <c:pt idx="1">
                    <c:v>Versants de la FP</c:v>
                  </c:pt>
                  <c:pt idx="4">
                    <c:v>Statuts d'emploi</c:v>
                  </c:pt>
                  <c:pt idx="7">
                    <c:v>Sexe</c:v>
                  </c:pt>
                </c:lvl>
              </c:multiLvlStrCache>
            </c:multiLvlStrRef>
          </c:cat>
          <c:val>
            <c:numRef>
              <c:f>'Source Figure  V2.1-3'!$B$8:$J$8</c:f>
              <c:numCache>
                <c:formatCode>0</c:formatCode>
                <c:ptCount val="9"/>
                <c:pt idx="0">
                  <c:v>218472</c:v>
                </c:pt>
                <c:pt idx="1">
                  <c:v>83541</c:v>
                </c:pt>
                <c:pt idx="2">
                  <c:v>77304</c:v>
                </c:pt>
                <c:pt idx="3">
                  <c:v>57627</c:v>
                </c:pt>
                <c:pt idx="4">
                  <c:v>85915</c:v>
                </c:pt>
                <c:pt idx="5">
                  <c:v>110533</c:v>
                </c:pt>
                <c:pt idx="6">
                  <c:v>22024</c:v>
                </c:pt>
                <c:pt idx="7">
                  <c:v>158041</c:v>
                </c:pt>
                <c:pt idx="8">
                  <c:v>60431</c:v>
                </c:pt>
              </c:numCache>
            </c:numRef>
          </c:val>
        </c:ser>
        <c:dLbls>
          <c:showLegendKey val="0"/>
          <c:showVal val="0"/>
          <c:showCatName val="0"/>
          <c:showSerName val="0"/>
          <c:showPercent val="0"/>
          <c:showBubbleSize val="0"/>
        </c:dLbls>
        <c:gapWidth val="80"/>
        <c:axId val="132233192"/>
        <c:axId val="132232800"/>
      </c:barChart>
      <c:scatterChart>
        <c:scatterStyle val="lineMarker"/>
        <c:varyColors val="0"/>
        <c:ser>
          <c:idx val="2"/>
          <c:order val="1"/>
          <c:tx>
            <c:strRef>
              <c:f>'Source Figure  V2.1-3'!$A$7</c:f>
              <c:strCache>
                <c:ptCount val="1"/>
                <c:pt idx="0">
                  <c:v>Part Entrants-sortants (en %)</c:v>
                </c:pt>
              </c:strCache>
            </c:strRef>
          </c:tx>
          <c:spPr>
            <a:ln w="25400" cap="rnd">
              <a:noFill/>
              <a:round/>
            </a:ln>
            <a:effectLst/>
          </c:spPr>
          <c:marker>
            <c:symbol val="square"/>
            <c:size val="7"/>
            <c:spPr>
              <a:solidFill>
                <a:schemeClr val="accent2"/>
              </a:solidFill>
              <a:ln w="9525">
                <a:solidFill>
                  <a:schemeClr val="tx1"/>
                </a:solidFill>
              </a:ln>
              <a:effectLst/>
            </c:spPr>
          </c:marker>
          <c:xVal>
            <c:multiLvlStrRef>
              <c:f>'Source Figure  V2.1-3'!$B$3:$J$4</c:f>
              <c:multiLvlStrCache>
                <c:ptCount val="9"/>
                <c:lvl>
                  <c:pt idx="0">
                    <c:v>FP</c:v>
                  </c:pt>
                  <c:pt idx="1">
                    <c:v>FPE</c:v>
                  </c:pt>
                  <c:pt idx="2">
                    <c:v>FPT</c:v>
                  </c:pt>
                  <c:pt idx="3">
                    <c:v>FPH</c:v>
                  </c:pt>
                  <c:pt idx="4">
                    <c:v>Fonctionnaires</c:v>
                  </c:pt>
                  <c:pt idx="5">
                    <c:v>Contractuels</c:v>
                  </c:pt>
                  <c:pt idx="6">
                    <c:v>Autres catégories et statuts</c:v>
                  </c:pt>
                  <c:pt idx="7">
                    <c:v>Femmes</c:v>
                  </c:pt>
                  <c:pt idx="8">
                    <c:v>Hommes</c:v>
                  </c:pt>
                </c:lvl>
                <c:lvl>
                  <c:pt idx="0">
                    <c:v>Ensemble</c:v>
                  </c:pt>
                  <c:pt idx="1">
                    <c:v>Versants de la FP</c:v>
                  </c:pt>
                  <c:pt idx="4">
                    <c:v>Statuts d'emploi</c:v>
                  </c:pt>
                  <c:pt idx="7">
                    <c:v>Sexe</c:v>
                  </c:pt>
                </c:lvl>
              </c:multiLvlStrCache>
            </c:multiLvlStrRef>
          </c:xVal>
          <c:yVal>
            <c:numRef>
              <c:f>'Source Figure  V2.1-3'!$B$7:$J$7</c:f>
              <c:numCache>
                <c:formatCode>0.0</c:formatCode>
                <c:ptCount val="9"/>
                <c:pt idx="0">
                  <c:v>4.6247686077520935</c:v>
                </c:pt>
                <c:pt idx="1">
                  <c:v>3.8108470747132035</c:v>
                </c:pt>
                <c:pt idx="2">
                  <c:v>5.9775798279897447</c:v>
                </c:pt>
                <c:pt idx="3">
                  <c:v>3.8733283060681143</c:v>
                </c:pt>
                <c:pt idx="4">
                  <c:v>0.19407728429219989</c:v>
                </c:pt>
                <c:pt idx="5">
                  <c:v>16.453670529825409</c:v>
                </c:pt>
                <c:pt idx="6">
                  <c:v>3.1312755487986674</c:v>
                </c:pt>
                <c:pt idx="7">
                  <c:v>4.3324284495871375</c:v>
                </c:pt>
                <c:pt idx="8">
                  <c:v>5.1731568781348045</c:v>
                </c:pt>
              </c:numCache>
            </c:numRef>
          </c:yVal>
          <c:smooth val="0"/>
        </c:ser>
        <c:ser>
          <c:idx val="5"/>
          <c:order val="3"/>
          <c:tx>
            <c:strRef>
              <c:f>'Source Figure  V2.1-3'!$A$10</c:f>
              <c:strCache>
                <c:ptCount val="1"/>
                <c:pt idx="0">
                  <c:v>Part Sortants-entrants (en %)</c:v>
                </c:pt>
              </c:strCache>
            </c:strRef>
          </c:tx>
          <c:spPr>
            <a:ln w="25400" cap="rnd">
              <a:noFill/>
              <a:round/>
            </a:ln>
            <a:effectLst/>
          </c:spPr>
          <c:marker>
            <c:symbol val="square"/>
            <c:size val="7"/>
            <c:spPr>
              <a:solidFill>
                <a:schemeClr val="accent4">
                  <a:lumMod val="60000"/>
                  <a:lumOff val="40000"/>
                </a:schemeClr>
              </a:solidFill>
              <a:ln w="9525">
                <a:solidFill>
                  <a:schemeClr val="tx1"/>
                </a:solidFill>
              </a:ln>
              <a:effectLst/>
            </c:spPr>
          </c:marker>
          <c:xVal>
            <c:multiLvlStrRef>
              <c:f>'Source Figure  V2.1-3'!$B$3:$J$4</c:f>
              <c:multiLvlStrCache>
                <c:ptCount val="9"/>
                <c:lvl>
                  <c:pt idx="0">
                    <c:v>FP</c:v>
                  </c:pt>
                  <c:pt idx="1">
                    <c:v>FPE</c:v>
                  </c:pt>
                  <c:pt idx="2">
                    <c:v>FPT</c:v>
                  </c:pt>
                  <c:pt idx="3">
                    <c:v>FPH</c:v>
                  </c:pt>
                  <c:pt idx="4">
                    <c:v>Fonctionnaires</c:v>
                  </c:pt>
                  <c:pt idx="5">
                    <c:v>Contractuels</c:v>
                  </c:pt>
                  <c:pt idx="6">
                    <c:v>Autres catégories et statuts</c:v>
                  </c:pt>
                  <c:pt idx="7">
                    <c:v>Femmes</c:v>
                  </c:pt>
                  <c:pt idx="8">
                    <c:v>Hommes</c:v>
                  </c:pt>
                </c:lvl>
                <c:lvl>
                  <c:pt idx="0">
                    <c:v>Ensemble</c:v>
                  </c:pt>
                  <c:pt idx="1">
                    <c:v>Versants de la FP</c:v>
                  </c:pt>
                  <c:pt idx="4">
                    <c:v>Statuts d'emploi</c:v>
                  </c:pt>
                  <c:pt idx="7">
                    <c:v>Sexe</c:v>
                  </c:pt>
                </c:lvl>
              </c:multiLvlStrCache>
            </c:multiLvlStrRef>
          </c:xVal>
          <c:yVal>
            <c:numRef>
              <c:f>'Source Figure  V2.1-3'!$B$10:$J$10</c:f>
              <c:numCache>
                <c:formatCode>0.0</c:formatCode>
                <c:ptCount val="9"/>
                <c:pt idx="0">
                  <c:v>4.1204992157788753</c:v>
                </c:pt>
                <c:pt idx="1">
                  <c:v>3.8281118616434107</c:v>
                </c:pt>
                <c:pt idx="2">
                  <c:v>3.9941408520565145</c:v>
                </c:pt>
                <c:pt idx="3">
                  <c:v>4.8657562283739946</c:v>
                </c:pt>
                <c:pt idx="4">
                  <c:v>2.2500014403780391</c:v>
                </c:pt>
                <c:pt idx="5">
                  <c:v>9.8273830957239205</c:v>
                </c:pt>
                <c:pt idx="6">
                  <c:v>6.1367163663416822</c:v>
                </c:pt>
                <c:pt idx="7">
                  <c:v>4.5580527973992382</c:v>
                </c:pt>
                <c:pt idx="8">
                  <c:v>3.29363020388231</c:v>
                </c:pt>
              </c:numCache>
            </c:numRef>
          </c:yVal>
          <c:smooth val="0"/>
        </c:ser>
        <c:dLbls>
          <c:showLegendKey val="0"/>
          <c:showVal val="0"/>
          <c:showCatName val="0"/>
          <c:showSerName val="0"/>
          <c:showPercent val="0"/>
          <c:showBubbleSize val="0"/>
        </c:dLbls>
        <c:axId val="132234368"/>
        <c:axId val="132233976"/>
      </c:scatterChart>
      <c:catAx>
        <c:axId val="13223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232800"/>
        <c:crosses val="autoZero"/>
        <c:auto val="1"/>
        <c:lblAlgn val="ctr"/>
        <c:lblOffset val="100"/>
        <c:noMultiLvlLbl val="0"/>
      </c:catAx>
      <c:valAx>
        <c:axId val="132232800"/>
        <c:scaling>
          <c:orientation val="minMax"/>
        </c:scaling>
        <c:delete val="0"/>
        <c:axPos val="l"/>
        <c:majorGridlines>
          <c:spPr>
            <a:ln w="9525" cap="flat" cmpd="sng" algn="ctr">
              <a:solidFill>
                <a:schemeClr val="bg2">
                  <a:lumMod val="90000"/>
                  <a:alpha val="49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233192"/>
        <c:crosses val="autoZero"/>
        <c:crossBetween val="between"/>
        <c:dispUnits>
          <c:builtInUnit val="thousands"/>
          <c:dispUnitsLbl>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En</a:t>
                  </a:r>
                  <a:r>
                    <a:rPr lang="fr-FR" baseline="0"/>
                    <a:t> m</a:t>
                  </a:r>
                  <a:r>
                    <a:rPr lang="fr-FR"/>
                    <a:t>illiers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dispUnitsLbl>
        </c:dispUnits>
      </c:valAx>
      <c:valAx>
        <c:axId val="132233976"/>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234368"/>
        <c:crosses val="max"/>
        <c:crossBetween val="midCat"/>
      </c:valAx>
      <c:valAx>
        <c:axId val="132234368"/>
        <c:scaling>
          <c:orientation val="minMax"/>
        </c:scaling>
        <c:delete val="1"/>
        <c:axPos val="t"/>
        <c:majorTickMark val="out"/>
        <c:minorTickMark val="none"/>
        <c:tickLblPos val="nextTo"/>
        <c:crossAx val="132233976"/>
        <c:crosses val="max"/>
        <c:crossBetween val="midCat"/>
      </c:valAx>
      <c:spPr>
        <a:noFill/>
        <a:ln>
          <a:noFill/>
        </a:ln>
        <a:effectLst/>
      </c:spPr>
    </c:plotArea>
    <c:legend>
      <c:legendPos val="b"/>
      <c:layout>
        <c:manualLayout>
          <c:xMode val="edge"/>
          <c:yMode val="edge"/>
          <c:x val="0.27795116560946503"/>
          <c:y val="3.256366962054541E-2"/>
          <c:w val="0.23762280964950425"/>
          <c:h val="0.128872146549289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9525</xdr:rowOff>
    </xdr:from>
    <xdr:to>
      <xdr:col>10</xdr:col>
      <xdr:colOff>361950</xdr:colOff>
      <xdr:row>24</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200025</xdr:colOff>
      <xdr:row>2</xdr:row>
      <xdr:rowOff>19050</xdr:rowOff>
    </xdr:from>
    <xdr:to>
      <xdr:col>21</xdr:col>
      <xdr:colOff>123825</xdr:colOff>
      <xdr:row>24</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67235</xdr:colOff>
      <xdr:row>1</xdr:row>
      <xdr:rowOff>22410</xdr:rowOff>
    </xdr:from>
    <xdr:to>
      <xdr:col>10</xdr:col>
      <xdr:colOff>12805</xdr:colOff>
      <xdr:row>24</xdr:row>
      <xdr:rowOff>63231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85" zoomScaleNormal="85" workbookViewId="0">
      <selection sqref="A1:J1"/>
    </sheetView>
  </sheetViews>
  <sheetFormatPr baseColWidth="10" defaultRowHeight="15" x14ac:dyDescent="0.25"/>
  <cols>
    <col min="1" max="1" width="5.7109375" customWidth="1"/>
    <col min="2" max="2" width="15.28515625" customWidth="1"/>
    <col min="3" max="3" width="12.28515625" bestFit="1" customWidth="1"/>
    <col min="4" max="4" width="9.28515625" bestFit="1" customWidth="1"/>
    <col min="6" max="6" width="5.28515625" bestFit="1" customWidth="1"/>
    <col min="7" max="7" width="14.7109375" customWidth="1"/>
    <col min="8" max="8" width="12.85546875" customWidth="1"/>
    <col min="9" max="9" width="9.28515625" bestFit="1" customWidth="1"/>
    <col min="13" max="14" width="8.85546875" customWidth="1"/>
    <col min="15" max="15" width="10.42578125" customWidth="1"/>
    <col min="16" max="17" width="8.85546875" customWidth="1"/>
    <col min="18" max="18" width="10.42578125" customWidth="1"/>
  </cols>
  <sheetData>
    <row r="1" spans="1:10" x14ac:dyDescent="0.25">
      <c r="A1" s="147" t="s">
        <v>68</v>
      </c>
      <c r="B1" s="147"/>
      <c r="C1" s="147"/>
      <c r="D1" s="147"/>
      <c r="E1" s="147"/>
      <c r="F1" s="147"/>
      <c r="G1" s="147"/>
      <c r="H1" s="147"/>
      <c r="I1" s="147"/>
      <c r="J1" s="147"/>
    </row>
    <row r="2" spans="1:10" x14ac:dyDescent="0.25">
      <c r="A2" s="1"/>
    </row>
    <row r="3" spans="1:10" x14ac:dyDescent="0.25">
      <c r="A3" s="1"/>
    </row>
    <row r="4" spans="1:10" x14ac:dyDescent="0.25">
      <c r="A4" s="1"/>
    </row>
    <row r="5" spans="1:10" x14ac:dyDescent="0.25">
      <c r="A5" s="1"/>
    </row>
    <row r="6" spans="1:10" x14ac:dyDescent="0.25">
      <c r="A6" s="1"/>
    </row>
    <row r="7" spans="1:10" x14ac:dyDescent="0.25">
      <c r="A7" s="1"/>
    </row>
    <row r="8" spans="1:10" x14ac:dyDescent="0.25">
      <c r="A8" s="1"/>
    </row>
    <row r="9" spans="1:10" x14ac:dyDescent="0.25">
      <c r="A9" s="1"/>
    </row>
    <row r="10" spans="1:10" x14ac:dyDescent="0.25">
      <c r="A10" s="1"/>
    </row>
    <row r="11" spans="1:10" x14ac:dyDescent="0.25">
      <c r="A11" s="1"/>
    </row>
    <row r="12" spans="1:10" x14ac:dyDescent="0.25">
      <c r="A12" s="1"/>
    </row>
    <row r="13" spans="1:10" x14ac:dyDescent="0.25">
      <c r="A13" s="1"/>
    </row>
    <row r="14" spans="1:10" x14ac:dyDescent="0.25">
      <c r="A14" s="1"/>
    </row>
    <row r="15" spans="1:10" x14ac:dyDescent="0.25">
      <c r="A15" s="1"/>
    </row>
    <row r="16" spans="1:10" x14ac:dyDescent="0.25">
      <c r="A16" s="1"/>
    </row>
    <row r="17" spans="1:11" x14ac:dyDescent="0.25">
      <c r="A17" s="1"/>
    </row>
    <row r="18" spans="1:11" x14ac:dyDescent="0.25">
      <c r="A18" s="1"/>
    </row>
    <row r="19" spans="1:11" x14ac:dyDescent="0.25">
      <c r="A19" s="1"/>
    </row>
    <row r="20" spans="1:11" x14ac:dyDescent="0.25">
      <c r="A20" s="1"/>
    </row>
    <row r="21" spans="1:11" x14ac:dyDescent="0.25">
      <c r="A21" s="1"/>
    </row>
    <row r="22" spans="1:11" x14ac:dyDescent="0.25">
      <c r="A22" s="1"/>
    </row>
    <row r="23" spans="1:11" x14ac:dyDescent="0.25">
      <c r="A23" s="1"/>
    </row>
    <row r="24" spans="1:11" x14ac:dyDescent="0.25">
      <c r="A24" s="1"/>
    </row>
    <row r="25" spans="1:11" x14ac:dyDescent="0.25">
      <c r="A25" s="1"/>
    </row>
    <row r="26" spans="1:11" x14ac:dyDescent="0.25">
      <c r="A26" s="148" t="s">
        <v>0</v>
      </c>
      <c r="B26" s="148"/>
      <c r="C26" s="148"/>
      <c r="D26" s="148"/>
      <c r="E26" s="148"/>
      <c r="F26" s="148"/>
      <c r="G26" s="148"/>
      <c r="H26" s="148"/>
      <c r="I26" s="148"/>
      <c r="J26" s="148"/>
    </row>
    <row r="27" spans="1:11" ht="16.5" customHeight="1" x14ac:dyDescent="0.25">
      <c r="A27" s="149" t="s">
        <v>1</v>
      </c>
      <c r="B27" s="149"/>
      <c r="C27" s="149"/>
      <c r="D27" s="149"/>
      <c r="E27" s="149"/>
      <c r="F27" s="149"/>
      <c r="G27" s="149"/>
      <c r="H27" s="149"/>
      <c r="I27" s="149"/>
      <c r="J27" s="149"/>
      <c r="K27" s="149"/>
    </row>
    <row r="28" spans="1:11" x14ac:dyDescent="0.25">
      <c r="A28" s="149" t="s">
        <v>2</v>
      </c>
      <c r="B28" s="149"/>
      <c r="C28" s="149"/>
      <c r="D28" s="149"/>
      <c r="E28" s="149"/>
      <c r="F28" s="149"/>
      <c r="G28" s="149"/>
      <c r="H28" s="149"/>
      <c r="I28" s="149"/>
      <c r="J28" s="149"/>
    </row>
    <row r="29" spans="1:11" x14ac:dyDescent="0.25">
      <c r="A29" s="1"/>
    </row>
    <row r="30" spans="1:11" x14ac:dyDescent="0.25">
      <c r="A30" s="1"/>
    </row>
  </sheetData>
  <mergeCells count="4">
    <mergeCell ref="A1:J1"/>
    <mergeCell ref="A26:J26"/>
    <mergeCell ref="A27:K27"/>
    <mergeCell ref="A28:J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70" zoomScaleNormal="70" workbookViewId="0">
      <selection sqref="A1:M1"/>
    </sheetView>
  </sheetViews>
  <sheetFormatPr baseColWidth="10" defaultRowHeight="15" x14ac:dyDescent="0.25"/>
  <cols>
    <col min="2" max="12" width="13.5703125" customWidth="1"/>
  </cols>
  <sheetData>
    <row r="1" spans="1:13" ht="15" customHeight="1" x14ac:dyDescent="0.25">
      <c r="A1" s="2"/>
      <c r="B1" s="150" t="s">
        <v>3</v>
      </c>
      <c r="C1" s="151"/>
      <c r="D1" s="151"/>
      <c r="E1" s="151"/>
      <c r="F1" s="151"/>
      <c r="G1" s="152"/>
      <c r="H1" s="3"/>
      <c r="I1" s="153" t="s">
        <v>4</v>
      </c>
      <c r="J1" s="154"/>
      <c r="K1" s="154"/>
      <c r="L1" s="154"/>
      <c r="M1" s="154"/>
    </row>
    <row r="2" spans="1:13" ht="39" x14ac:dyDescent="0.25">
      <c r="A2" s="4" t="s">
        <v>5</v>
      </c>
      <c r="B2" s="5" t="s">
        <v>6</v>
      </c>
      <c r="C2" s="5" t="s">
        <v>7</v>
      </c>
      <c r="D2" s="5" t="s">
        <v>8</v>
      </c>
      <c r="E2" s="5" t="s">
        <v>9</v>
      </c>
      <c r="F2" s="5" t="s">
        <v>10</v>
      </c>
      <c r="G2" s="5"/>
      <c r="H2" s="4" t="s">
        <v>5</v>
      </c>
      <c r="I2" s="5" t="s">
        <v>6</v>
      </c>
      <c r="J2" s="5" t="s">
        <v>7</v>
      </c>
      <c r="K2" s="5" t="s">
        <v>8</v>
      </c>
      <c r="L2" s="5" t="s">
        <v>11</v>
      </c>
      <c r="M2" s="5" t="s">
        <v>12</v>
      </c>
    </row>
    <row r="3" spans="1:13" x14ac:dyDescent="0.25">
      <c r="A3" s="6">
        <v>18</v>
      </c>
      <c r="B3" s="7">
        <v>3.8960000000000002E-2</v>
      </c>
      <c r="C3" s="7">
        <v>0.93147000000000002</v>
      </c>
      <c r="D3" s="7">
        <v>3.3473999999999999</v>
      </c>
      <c r="E3" s="7">
        <v>0.79686000000000001</v>
      </c>
      <c r="F3" s="7">
        <v>1.25722</v>
      </c>
      <c r="G3" s="7"/>
      <c r="H3" s="6">
        <v>18</v>
      </c>
      <c r="I3" s="7">
        <v>0</v>
      </c>
      <c r="J3" s="7">
        <v>5.6959999999999997E-2</v>
      </c>
      <c r="K3" s="7">
        <v>1.45631</v>
      </c>
      <c r="L3" s="7">
        <v>8.5150000000000003E-2</v>
      </c>
      <c r="M3" s="7">
        <v>0.28181</v>
      </c>
    </row>
    <row r="4" spans="1:13" x14ac:dyDescent="0.25">
      <c r="A4" s="8">
        <v>19</v>
      </c>
      <c r="B4" s="7">
        <v>0.36496000000000001</v>
      </c>
      <c r="C4" s="7">
        <v>2.4563299999999999</v>
      </c>
      <c r="D4" s="7">
        <v>3.1614</v>
      </c>
      <c r="E4" s="7">
        <v>1.9299599999999999</v>
      </c>
      <c r="F4" s="7">
        <v>2.3969999999999998</v>
      </c>
      <c r="G4" s="7"/>
      <c r="H4" s="8">
        <v>19</v>
      </c>
      <c r="I4" s="7">
        <v>1.1000000000000001E-3</v>
      </c>
      <c r="J4" s="7">
        <v>0.79071000000000002</v>
      </c>
      <c r="K4" s="7">
        <v>2.0043799999999998</v>
      </c>
      <c r="L4" s="7">
        <v>0.49795</v>
      </c>
      <c r="M4" s="7">
        <v>0.66735</v>
      </c>
    </row>
    <row r="5" spans="1:13" x14ac:dyDescent="0.25">
      <c r="A5" s="8">
        <v>20</v>
      </c>
      <c r="B5" s="7">
        <v>1.1429499999999999</v>
      </c>
      <c r="C5" s="7">
        <v>3.19211</v>
      </c>
      <c r="D5" s="7">
        <v>3.8450000000000002</v>
      </c>
      <c r="E5" s="7">
        <v>2.5257299999999998</v>
      </c>
      <c r="F5" s="7">
        <v>3.3821099999999999</v>
      </c>
      <c r="G5" s="7"/>
      <c r="H5" s="8">
        <v>20</v>
      </c>
      <c r="I5" s="7">
        <v>1.7600000000000001E-2</v>
      </c>
      <c r="J5" s="7">
        <v>1.8284</v>
      </c>
      <c r="K5" s="7">
        <v>3.2023199999999998</v>
      </c>
      <c r="L5" s="7">
        <v>1.10728</v>
      </c>
      <c r="M5" s="7">
        <v>1.28773</v>
      </c>
    </row>
    <row r="6" spans="1:13" x14ac:dyDescent="0.25">
      <c r="A6" s="8">
        <v>21</v>
      </c>
      <c r="B6" s="7">
        <v>1.7975399999999999</v>
      </c>
      <c r="C6" s="7">
        <v>3.9121299999999999</v>
      </c>
      <c r="D6" s="7">
        <v>3.7368999999999999</v>
      </c>
      <c r="E6" s="7">
        <v>3.26145</v>
      </c>
      <c r="F6" s="7">
        <v>3.7793600000000001</v>
      </c>
      <c r="G6" s="7"/>
      <c r="H6" s="8">
        <v>21</v>
      </c>
      <c r="I6" s="7">
        <v>6.0199999999999997E-2</v>
      </c>
      <c r="J6" s="7">
        <v>2.7086100000000002</v>
      </c>
      <c r="K6" s="7">
        <v>3.9121999999999999</v>
      </c>
      <c r="L6" s="7">
        <v>1.6433800000000001</v>
      </c>
      <c r="M6" s="7">
        <v>1.7522</v>
      </c>
    </row>
    <row r="7" spans="1:13" x14ac:dyDescent="0.25">
      <c r="A7" s="8">
        <v>22</v>
      </c>
      <c r="B7" s="7">
        <v>5.0575400000000004</v>
      </c>
      <c r="C7" s="7">
        <v>4.53531</v>
      </c>
      <c r="D7" s="7">
        <v>4.5110000000000001</v>
      </c>
      <c r="E7" s="7">
        <v>4.6387900000000002</v>
      </c>
      <c r="F7" s="7">
        <v>4.1316899999999999</v>
      </c>
      <c r="G7" s="7"/>
      <c r="H7" s="8">
        <v>22</v>
      </c>
      <c r="I7" s="7">
        <v>0.1409</v>
      </c>
      <c r="J7" s="7">
        <v>3.3686600000000002</v>
      </c>
      <c r="K7" s="7">
        <v>2.86564</v>
      </c>
      <c r="L7" s="7">
        <v>1.9301600000000001</v>
      </c>
      <c r="M7" s="7">
        <v>2.0327099999999998</v>
      </c>
    </row>
    <row r="8" spans="1:13" x14ac:dyDescent="0.25">
      <c r="A8" s="8">
        <v>23</v>
      </c>
      <c r="B8" s="7">
        <v>5.6887499999999998</v>
      </c>
      <c r="C8" s="7">
        <v>5.2361300000000002</v>
      </c>
      <c r="D8" s="7">
        <v>4.9406999999999996</v>
      </c>
      <c r="E8" s="7">
        <v>5.15245</v>
      </c>
      <c r="F8" s="7">
        <v>5.10846</v>
      </c>
      <c r="G8" s="7"/>
      <c r="H8" s="8">
        <v>23</v>
      </c>
      <c r="I8" s="7">
        <v>0.2535</v>
      </c>
      <c r="J8" s="7">
        <v>4.0052500000000002</v>
      </c>
      <c r="K8" s="7">
        <v>2.9935299999999998</v>
      </c>
      <c r="L8" s="7">
        <v>2.3214999999999999</v>
      </c>
      <c r="M8" s="7">
        <v>2.3986700000000001</v>
      </c>
    </row>
    <row r="9" spans="1:13" x14ac:dyDescent="0.25">
      <c r="A9" s="8">
        <v>24</v>
      </c>
      <c r="B9" s="7">
        <v>5.2341699999999998</v>
      </c>
      <c r="C9" s="7">
        <v>5.1513299999999997</v>
      </c>
      <c r="D9" s="7">
        <v>10.069900000000001</v>
      </c>
      <c r="E9" s="7">
        <v>5.31907</v>
      </c>
      <c r="F9" s="7">
        <v>5.7162100000000002</v>
      </c>
      <c r="G9" s="7"/>
      <c r="H9" s="8">
        <v>24</v>
      </c>
      <c r="I9" s="7">
        <v>0.40860000000000002</v>
      </c>
      <c r="J9" s="7">
        <v>4.3833700000000002</v>
      </c>
      <c r="K9" s="7">
        <v>2.71949</v>
      </c>
      <c r="L9" s="7">
        <v>2.5680900000000002</v>
      </c>
      <c r="M9" s="7">
        <v>2.6217800000000002</v>
      </c>
    </row>
    <row r="10" spans="1:13" x14ac:dyDescent="0.25">
      <c r="A10" s="8">
        <v>25</v>
      </c>
      <c r="B10" s="7">
        <v>4.4159300000000004</v>
      </c>
      <c r="C10" s="7">
        <v>4.3765799999999997</v>
      </c>
      <c r="D10" s="7">
        <v>10.346299999999999</v>
      </c>
      <c r="E10" s="7">
        <v>4.6187100000000001</v>
      </c>
      <c r="F10" s="7">
        <v>5.1796899999999999</v>
      </c>
      <c r="G10" s="7"/>
      <c r="H10" s="8">
        <v>25</v>
      </c>
      <c r="I10" s="7">
        <v>0.58819999999999995</v>
      </c>
      <c r="J10" s="7">
        <v>4.5484999999999998</v>
      </c>
      <c r="K10" s="7">
        <v>2.1688100000000001</v>
      </c>
      <c r="L10" s="7">
        <v>2.7394099999999999</v>
      </c>
      <c r="M10" s="7">
        <v>2.6204700000000001</v>
      </c>
    </row>
    <row r="11" spans="1:13" x14ac:dyDescent="0.25">
      <c r="A11" s="8">
        <v>26</v>
      </c>
      <c r="B11" s="7">
        <v>3.6418400000000002</v>
      </c>
      <c r="C11" s="7">
        <v>3.7966600000000001</v>
      </c>
      <c r="D11" s="7">
        <v>4.6919000000000004</v>
      </c>
      <c r="E11" s="7">
        <v>3.5973899999999999</v>
      </c>
      <c r="F11" s="7">
        <v>4.3133100000000004</v>
      </c>
      <c r="G11" s="7"/>
      <c r="H11" s="8">
        <v>26</v>
      </c>
      <c r="I11" s="7">
        <v>0.69620000000000004</v>
      </c>
      <c r="J11" s="7">
        <v>4.62317</v>
      </c>
      <c r="K11" s="7">
        <v>2.0931199999999999</v>
      </c>
      <c r="L11" s="7">
        <v>2.78369</v>
      </c>
      <c r="M11" s="7">
        <v>2.8155199999999998</v>
      </c>
    </row>
    <row r="12" spans="1:13" x14ac:dyDescent="0.25">
      <c r="A12" s="8">
        <v>27</v>
      </c>
      <c r="B12" s="7">
        <v>3.2625899999999999</v>
      </c>
      <c r="C12" s="7">
        <v>3.5519799999999999</v>
      </c>
      <c r="D12" s="7">
        <v>3.2444000000000002</v>
      </c>
      <c r="E12" s="7">
        <v>3.3019099999999999</v>
      </c>
      <c r="F12" s="7">
        <v>3.8550900000000001</v>
      </c>
      <c r="G12" s="7"/>
      <c r="H12" s="8">
        <v>27</v>
      </c>
      <c r="I12" s="7">
        <v>0.86960000000000004</v>
      </c>
      <c r="J12" s="7">
        <v>4.7725</v>
      </c>
      <c r="K12" s="7">
        <v>3.5885799999999999</v>
      </c>
      <c r="L12" s="7">
        <v>3.0541200000000002</v>
      </c>
      <c r="M12" s="7">
        <v>3.0882000000000001</v>
      </c>
    </row>
    <row r="13" spans="1:13" x14ac:dyDescent="0.25">
      <c r="A13" s="8">
        <v>28</v>
      </c>
      <c r="B13" s="7">
        <v>2.9534799999999999</v>
      </c>
      <c r="C13" s="7">
        <v>3.2751999999999999</v>
      </c>
      <c r="D13" s="7">
        <v>3.0005999999999999</v>
      </c>
      <c r="E13" s="7">
        <v>3.0627599999999999</v>
      </c>
      <c r="F13" s="7">
        <v>3.5714299999999999</v>
      </c>
      <c r="G13" s="7"/>
      <c r="H13" s="8">
        <v>28</v>
      </c>
      <c r="I13" s="7">
        <v>1.0889</v>
      </c>
      <c r="J13" s="7">
        <v>4.5087700000000002</v>
      </c>
      <c r="K13" s="7">
        <v>5.0579400000000003</v>
      </c>
      <c r="L13" s="7">
        <v>3.1195200000000001</v>
      </c>
      <c r="M13" s="7">
        <v>3.2623799999999998</v>
      </c>
    </row>
    <row r="14" spans="1:13" x14ac:dyDescent="0.25">
      <c r="A14" s="8">
        <v>29</v>
      </c>
      <c r="B14" s="7">
        <v>2.8794499999999998</v>
      </c>
      <c r="C14" s="7">
        <v>3.0502799999999999</v>
      </c>
      <c r="D14" s="7">
        <v>2.9805000000000001</v>
      </c>
      <c r="E14" s="7">
        <v>3.0097200000000002</v>
      </c>
      <c r="F14" s="7">
        <v>3.23386</v>
      </c>
      <c r="G14" s="7"/>
      <c r="H14" s="8">
        <v>29</v>
      </c>
      <c r="I14" s="7">
        <v>1.1623000000000001</v>
      </c>
      <c r="J14" s="7">
        <v>4.1306500000000002</v>
      </c>
      <c r="K14" s="7">
        <v>4.2645400000000002</v>
      </c>
      <c r="L14" s="7">
        <v>2.9563700000000002</v>
      </c>
      <c r="M14" s="7">
        <v>3.0412300000000001</v>
      </c>
    </row>
    <row r="15" spans="1:13" x14ac:dyDescent="0.25">
      <c r="A15" s="8">
        <v>30</v>
      </c>
      <c r="B15" s="7">
        <v>2.9378899999999999</v>
      </c>
      <c r="C15" s="7">
        <v>2.8846699999999998</v>
      </c>
      <c r="D15" s="7">
        <v>2.6840000000000002</v>
      </c>
      <c r="E15" s="7">
        <v>2.91831</v>
      </c>
      <c r="F15" s="7">
        <v>3.0990899999999999</v>
      </c>
      <c r="G15" s="7"/>
      <c r="H15" s="8">
        <v>30</v>
      </c>
      <c r="I15" s="7">
        <v>1.3157000000000001</v>
      </c>
      <c r="J15" s="7">
        <v>3.7563499999999999</v>
      </c>
      <c r="K15" s="7">
        <v>3.5520399999999999</v>
      </c>
      <c r="L15" s="7">
        <v>2.8627099999999999</v>
      </c>
      <c r="M15" s="7">
        <v>2.7972600000000001</v>
      </c>
    </row>
    <row r="16" spans="1:13" x14ac:dyDescent="0.25">
      <c r="A16" s="8">
        <v>31</v>
      </c>
      <c r="B16" s="7">
        <v>3.0508899999999999</v>
      </c>
      <c r="C16" s="7">
        <v>2.7732199999999998</v>
      </c>
      <c r="D16" s="7">
        <v>2.5608</v>
      </c>
      <c r="E16" s="7">
        <v>2.88984</v>
      </c>
      <c r="F16" s="7">
        <v>2.9315899999999999</v>
      </c>
      <c r="G16" s="7"/>
      <c r="H16" s="8">
        <v>31</v>
      </c>
      <c r="I16" s="7">
        <v>1.4072</v>
      </c>
      <c r="J16" s="7">
        <v>3.44428</v>
      </c>
      <c r="K16" s="7">
        <v>2.89174</v>
      </c>
      <c r="L16" s="7">
        <v>2.7087599999999998</v>
      </c>
      <c r="M16" s="7">
        <v>2.60351</v>
      </c>
    </row>
    <row r="17" spans="1:13" x14ac:dyDescent="0.25">
      <c r="A17" s="8">
        <v>32</v>
      </c>
      <c r="B17" s="7">
        <v>2.8430800000000001</v>
      </c>
      <c r="C17" s="7">
        <v>2.5972900000000001</v>
      </c>
      <c r="D17" s="7">
        <v>2.3271000000000002</v>
      </c>
      <c r="E17" s="7">
        <v>2.73041</v>
      </c>
      <c r="F17" s="7">
        <v>2.6543399999999999</v>
      </c>
      <c r="G17" s="7"/>
      <c r="H17" s="8">
        <v>32</v>
      </c>
      <c r="I17" s="7">
        <v>1.4112</v>
      </c>
      <c r="J17" s="7">
        <v>3.0331299999999999</v>
      </c>
      <c r="K17" s="7">
        <v>2.6020500000000002</v>
      </c>
      <c r="L17" s="7">
        <v>2.5095100000000001</v>
      </c>
      <c r="M17" s="7">
        <v>2.29365</v>
      </c>
    </row>
    <row r="18" spans="1:13" x14ac:dyDescent="0.25">
      <c r="A18" s="8">
        <v>33</v>
      </c>
      <c r="B18" s="7">
        <v>2.9352900000000002</v>
      </c>
      <c r="C18" s="7">
        <v>2.48211</v>
      </c>
      <c r="D18" s="7">
        <v>2.0958999999999999</v>
      </c>
      <c r="E18" s="7">
        <v>2.6635800000000001</v>
      </c>
      <c r="F18" s="7">
        <v>2.4079100000000002</v>
      </c>
      <c r="G18" s="7"/>
      <c r="H18" s="8">
        <v>33</v>
      </c>
      <c r="I18" s="7">
        <v>1.4662999999999999</v>
      </c>
      <c r="J18" s="7">
        <v>2.8546</v>
      </c>
      <c r="K18" s="7">
        <v>2.2784200000000001</v>
      </c>
      <c r="L18" s="7">
        <v>2.44923</v>
      </c>
      <c r="M18" s="7">
        <v>2.0281400000000001</v>
      </c>
    </row>
    <row r="19" spans="1:13" x14ac:dyDescent="0.25">
      <c r="A19" s="8">
        <v>34</v>
      </c>
      <c r="B19" s="7">
        <v>2.8469799999999998</v>
      </c>
      <c r="C19" s="7">
        <v>2.3637800000000002</v>
      </c>
      <c r="D19" s="7">
        <v>1.9601999999999999</v>
      </c>
      <c r="E19" s="7">
        <v>2.5667800000000001</v>
      </c>
      <c r="F19" s="7">
        <v>2.2083200000000001</v>
      </c>
      <c r="G19" s="7"/>
      <c r="H19" s="8">
        <v>34</v>
      </c>
      <c r="I19" s="7">
        <v>1.4390000000000001</v>
      </c>
      <c r="J19" s="7">
        <v>2.5750700000000002</v>
      </c>
      <c r="K19" s="7">
        <v>1.85301</v>
      </c>
      <c r="L19" s="7">
        <v>2.24112</v>
      </c>
      <c r="M19" s="7">
        <v>1.8435299999999999</v>
      </c>
    </row>
    <row r="20" spans="1:13" x14ac:dyDescent="0.25">
      <c r="A20" s="8">
        <v>35</v>
      </c>
      <c r="B20" s="7">
        <v>2.68852</v>
      </c>
      <c r="C20" s="7">
        <v>2.2852800000000002</v>
      </c>
      <c r="D20" s="7">
        <v>1.6536</v>
      </c>
      <c r="E20" s="7">
        <v>2.4607000000000001</v>
      </c>
      <c r="F20" s="7">
        <v>2.0421</v>
      </c>
      <c r="G20" s="7"/>
      <c r="H20" s="8">
        <v>35</v>
      </c>
      <c r="I20" s="7">
        <v>1.3947000000000001</v>
      </c>
      <c r="J20" s="7">
        <v>2.2385899999999999</v>
      </c>
      <c r="K20" s="7">
        <v>1.51895</v>
      </c>
      <c r="L20" s="7">
        <v>2.0149699999999999</v>
      </c>
      <c r="M20" s="7">
        <v>1.6217299999999999</v>
      </c>
    </row>
    <row r="21" spans="1:13" x14ac:dyDescent="0.25">
      <c r="A21" s="8">
        <v>36</v>
      </c>
      <c r="B21" s="7">
        <v>2.7482700000000002</v>
      </c>
      <c r="C21" s="7">
        <v>2.1709499999999999</v>
      </c>
      <c r="D21" s="7">
        <v>1.5154000000000001</v>
      </c>
      <c r="E21" s="7">
        <v>2.3884699999999999</v>
      </c>
      <c r="F21" s="7">
        <v>1.9086099999999999</v>
      </c>
      <c r="G21" s="7"/>
      <c r="H21" s="8">
        <v>36</v>
      </c>
      <c r="I21" s="7">
        <v>1.3186</v>
      </c>
      <c r="J21" s="7">
        <v>2.0973899999999999</v>
      </c>
      <c r="K21" s="7">
        <v>1.32582</v>
      </c>
      <c r="L21" s="7">
        <v>1.8957599999999999</v>
      </c>
      <c r="M21" s="7">
        <v>1.49518</v>
      </c>
    </row>
    <row r="22" spans="1:13" x14ac:dyDescent="0.25">
      <c r="A22" s="8">
        <v>37</v>
      </c>
      <c r="B22" s="7">
        <v>2.9365899999999998</v>
      </c>
      <c r="C22" s="7">
        <v>2.2296900000000002</v>
      </c>
      <c r="D22" s="7">
        <v>1.5179</v>
      </c>
      <c r="E22" s="7">
        <v>2.5005500000000001</v>
      </c>
      <c r="F22" s="7">
        <v>1.9323600000000001</v>
      </c>
      <c r="G22" s="7"/>
      <c r="H22" s="8">
        <v>37</v>
      </c>
      <c r="I22" s="7">
        <v>1.3822000000000001</v>
      </c>
      <c r="J22" s="7">
        <v>2.04379</v>
      </c>
      <c r="K22" s="7">
        <v>1.36497</v>
      </c>
      <c r="L22" s="7">
        <v>1.9383300000000001</v>
      </c>
      <c r="M22" s="7">
        <v>1.4625600000000001</v>
      </c>
    </row>
    <row r="23" spans="1:13" x14ac:dyDescent="0.25">
      <c r="A23" s="8">
        <v>38</v>
      </c>
      <c r="B23" s="7">
        <v>2.6898200000000001</v>
      </c>
      <c r="C23" s="7">
        <v>2.1637900000000001</v>
      </c>
      <c r="D23" s="7">
        <v>1.4450000000000001</v>
      </c>
      <c r="E23" s="7">
        <v>2.35731</v>
      </c>
      <c r="F23" s="7">
        <v>1.9034800000000001</v>
      </c>
      <c r="G23" s="7"/>
      <c r="H23" s="8">
        <v>38</v>
      </c>
      <c r="I23" s="7">
        <v>1.3554999999999999</v>
      </c>
      <c r="J23" s="7">
        <v>1.9595499999999999</v>
      </c>
      <c r="K23" s="7">
        <v>1.2135899999999999</v>
      </c>
      <c r="L23" s="7">
        <v>1.8341099999999999</v>
      </c>
      <c r="M23" s="7">
        <v>1.43059</v>
      </c>
    </row>
    <row r="24" spans="1:13" x14ac:dyDescent="0.25">
      <c r="A24" s="8">
        <v>39</v>
      </c>
      <c r="B24" s="7">
        <v>2.6287799999999999</v>
      </c>
      <c r="C24" s="7">
        <v>2.0832799999999998</v>
      </c>
      <c r="D24" s="7">
        <v>1.3344</v>
      </c>
      <c r="E24" s="7">
        <v>2.2985699999999998</v>
      </c>
      <c r="F24" s="7">
        <v>1.8001499999999999</v>
      </c>
      <c r="G24" s="7"/>
      <c r="H24" s="8">
        <v>39</v>
      </c>
      <c r="I24" s="7">
        <v>1.2809999999999999</v>
      </c>
      <c r="J24" s="7">
        <v>1.83989</v>
      </c>
      <c r="K24" s="7">
        <v>1.13791</v>
      </c>
      <c r="L24" s="7">
        <v>1.7217100000000001</v>
      </c>
      <c r="M24" s="7">
        <v>1.38819</v>
      </c>
    </row>
    <row r="25" spans="1:13" x14ac:dyDescent="0.25">
      <c r="A25" s="8">
        <v>40</v>
      </c>
      <c r="B25" s="7">
        <v>2.6404700000000001</v>
      </c>
      <c r="C25" s="7">
        <v>1.92398</v>
      </c>
      <c r="D25" s="7">
        <v>1.2464999999999999</v>
      </c>
      <c r="E25" s="7">
        <v>2.1298499999999998</v>
      </c>
      <c r="F25" s="7">
        <v>1.76678</v>
      </c>
      <c r="G25" s="7"/>
      <c r="H25" s="8">
        <v>40</v>
      </c>
      <c r="I25" s="7">
        <v>1.2105999999999999</v>
      </c>
      <c r="J25" s="7">
        <v>1.6484300000000001</v>
      </c>
      <c r="K25" s="7">
        <v>1.0726599999999999</v>
      </c>
      <c r="L25" s="7">
        <v>1.6096600000000001</v>
      </c>
      <c r="M25" s="7">
        <v>1.22315</v>
      </c>
    </row>
    <row r="26" spans="1:13" x14ac:dyDescent="0.25">
      <c r="A26" s="8">
        <v>41</v>
      </c>
      <c r="B26" s="7">
        <v>2.4209700000000001</v>
      </c>
      <c r="C26" s="7">
        <v>1.8844399999999999</v>
      </c>
      <c r="D26" s="7">
        <v>1.0855999999999999</v>
      </c>
      <c r="E26" s="7">
        <v>2.0285500000000001</v>
      </c>
      <c r="F26" s="7">
        <v>1.7302</v>
      </c>
      <c r="G26" s="7"/>
      <c r="H26" s="8">
        <v>41</v>
      </c>
      <c r="I26" s="7">
        <v>1.1526000000000001</v>
      </c>
      <c r="J26" s="7">
        <v>1.5862099999999999</v>
      </c>
      <c r="K26" s="7">
        <v>1.0361199999999999</v>
      </c>
      <c r="L26" s="7">
        <v>1.5119100000000001</v>
      </c>
      <c r="M26" s="7">
        <v>1.23424</v>
      </c>
    </row>
    <row r="27" spans="1:13" x14ac:dyDescent="0.25">
      <c r="A27" s="8">
        <v>42</v>
      </c>
      <c r="B27" s="7">
        <v>2.3599199999999998</v>
      </c>
      <c r="C27" s="7">
        <v>1.7867299999999999</v>
      </c>
      <c r="D27" s="7">
        <v>1.1535</v>
      </c>
      <c r="E27" s="7">
        <v>1.9350499999999999</v>
      </c>
      <c r="F27" s="7">
        <v>1.6917</v>
      </c>
      <c r="G27" s="7"/>
      <c r="H27" s="8">
        <v>42</v>
      </c>
      <c r="I27" s="7">
        <v>1.1036999999999999</v>
      </c>
      <c r="J27" s="7">
        <v>1.5110600000000001</v>
      </c>
      <c r="K27" s="7">
        <v>0.99436000000000002</v>
      </c>
      <c r="L27" s="7">
        <v>1.4161999999999999</v>
      </c>
      <c r="M27" s="7">
        <v>1.2414099999999999</v>
      </c>
    </row>
    <row r="28" spans="1:13" x14ac:dyDescent="0.25">
      <c r="A28" s="8">
        <v>43</v>
      </c>
      <c r="B28" s="7">
        <v>2.18588</v>
      </c>
      <c r="C28" s="7">
        <v>1.73143</v>
      </c>
      <c r="D28" s="7">
        <v>1.0529999999999999</v>
      </c>
      <c r="E28" s="7">
        <v>1.85893</v>
      </c>
      <c r="F28" s="7">
        <v>1.61982</v>
      </c>
      <c r="G28" s="7"/>
      <c r="H28" s="8">
        <v>43</v>
      </c>
      <c r="I28" s="7">
        <v>1.056</v>
      </c>
      <c r="J28" s="7">
        <v>1.4474</v>
      </c>
      <c r="K28" s="7">
        <v>0.83516000000000001</v>
      </c>
      <c r="L28" s="7">
        <v>1.3807799999999999</v>
      </c>
      <c r="M28" s="7">
        <v>1.12856</v>
      </c>
    </row>
    <row r="29" spans="1:13" x14ac:dyDescent="0.25">
      <c r="A29" s="8">
        <v>44</v>
      </c>
      <c r="B29" s="7">
        <v>2.0118499999999999</v>
      </c>
      <c r="C29" s="7">
        <v>1.73</v>
      </c>
      <c r="D29" s="7">
        <v>1.0127999999999999</v>
      </c>
      <c r="E29" s="7">
        <v>1.7999000000000001</v>
      </c>
      <c r="F29" s="7">
        <v>1.60762</v>
      </c>
      <c r="G29" s="7"/>
      <c r="H29" s="8">
        <v>44</v>
      </c>
      <c r="I29" s="7">
        <v>1.0553999999999999</v>
      </c>
      <c r="J29" s="7">
        <v>1.4220299999999999</v>
      </c>
      <c r="K29" s="7">
        <v>0.88997000000000004</v>
      </c>
      <c r="L29" s="7">
        <v>1.3473999999999999</v>
      </c>
      <c r="M29" s="7">
        <v>1.13117</v>
      </c>
    </row>
    <row r="30" spans="1:13" x14ac:dyDescent="0.25">
      <c r="A30" s="8">
        <v>45</v>
      </c>
      <c r="B30" s="7">
        <v>2.0728900000000001</v>
      </c>
      <c r="C30" s="7">
        <v>1.7704</v>
      </c>
      <c r="D30" s="7">
        <v>1.0454000000000001</v>
      </c>
      <c r="E30" s="7">
        <v>1.8691199999999999</v>
      </c>
      <c r="F30" s="7">
        <v>1.6249499999999999</v>
      </c>
      <c r="G30" s="7"/>
      <c r="H30" s="8">
        <v>45</v>
      </c>
      <c r="I30" s="7">
        <v>1.1083000000000001</v>
      </c>
      <c r="J30" s="7">
        <v>1.44597</v>
      </c>
      <c r="K30" s="7">
        <v>0.92390000000000005</v>
      </c>
      <c r="L30" s="7">
        <v>1.3964399999999999</v>
      </c>
      <c r="M30" s="7">
        <v>1.17618</v>
      </c>
    </row>
    <row r="31" spans="1:13" x14ac:dyDescent="0.25">
      <c r="A31" s="8">
        <v>46</v>
      </c>
      <c r="B31" s="7">
        <v>2.00665</v>
      </c>
      <c r="C31" s="7">
        <v>1.7598</v>
      </c>
      <c r="D31" s="7">
        <v>1.0428999999999999</v>
      </c>
      <c r="E31" s="7">
        <v>1.8376600000000001</v>
      </c>
      <c r="F31" s="7">
        <v>1.6255900000000001</v>
      </c>
      <c r="G31" s="7"/>
      <c r="H31" s="8">
        <v>46</v>
      </c>
      <c r="I31" s="7">
        <v>1.1657</v>
      </c>
      <c r="J31" s="7">
        <v>1.43879</v>
      </c>
      <c r="K31" s="7">
        <v>0.92129000000000005</v>
      </c>
      <c r="L31" s="7">
        <v>1.38452</v>
      </c>
      <c r="M31" s="7">
        <v>1.24468</v>
      </c>
    </row>
    <row r="32" spans="1:13" x14ac:dyDescent="0.25">
      <c r="A32" s="8">
        <v>47</v>
      </c>
      <c r="B32" s="7">
        <v>1.79365</v>
      </c>
      <c r="C32" s="7">
        <v>1.68215</v>
      </c>
      <c r="D32" s="7">
        <v>0.97509999999999997</v>
      </c>
      <c r="E32" s="7">
        <v>1.7273700000000001</v>
      </c>
      <c r="F32" s="7">
        <v>1.5479400000000001</v>
      </c>
      <c r="G32" s="7"/>
      <c r="H32" s="8">
        <v>47</v>
      </c>
      <c r="I32" s="7">
        <v>1.1100000000000001</v>
      </c>
      <c r="J32" s="7">
        <v>1.4335199999999999</v>
      </c>
      <c r="K32" s="7">
        <v>0.92390000000000005</v>
      </c>
      <c r="L32" s="7">
        <v>1.37907</v>
      </c>
      <c r="M32" s="7">
        <v>1.1670499999999999</v>
      </c>
    </row>
    <row r="33" spans="1:13" x14ac:dyDescent="0.25">
      <c r="A33" s="8">
        <v>48</v>
      </c>
      <c r="B33" s="7">
        <v>1.68455</v>
      </c>
      <c r="C33" s="7">
        <v>1.6242799999999999</v>
      </c>
      <c r="D33" s="7">
        <v>1.0379</v>
      </c>
      <c r="E33" s="7">
        <v>1.6530499999999999</v>
      </c>
      <c r="F33" s="7">
        <v>1.53318</v>
      </c>
      <c r="G33" s="7"/>
      <c r="H33" s="8">
        <v>48</v>
      </c>
      <c r="I33" s="7">
        <v>1.1986000000000001</v>
      </c>
      <c r="J33" s="7">
        <v>1.41198</v>
      </c>
      <c r="K33" s="7">
        <v>0.84560000000000002</v>
      </c>
      <c r="L33" s="7">
        <v>1.36886</v>
      </c>
      <c r="M33" s="7">
        <v>1.2329300000000001</v>
      </c>
    </row>
    <row r="34" spans="1:13" x14ac:dyDescent="0.25">
      <c r="A34" s="8">
        <v>49</v>
      </c>
      <c r="B34" s="7">
        <v>1.5572600000000001</v>
      </c>
      <c r="C34" s="7">
        <v>1.5560799999999999</v>
      </c>
      <c r="D34" s="7">
        <v>0.90720000000000001</v>
      </c>
      <c r="E34" s="7">
        <v>1.5775300000000001</v>
      </c>
      <c r="F34" s="7">
        <v>1.4093199999999999</v>
      </c>
      <c r="G34" s="7"/>
      <c r="H34" s="8">
        <v>49</v>
      </c>
      <c r="I34" s="7">
        <v>1.085</v>
      </c>
      <c r="J34" s="7">
        <v>1.31291</v>
      </c>
      <c r="K34" s="7">
        <v>0.85604000000000002</v>
      </c>
      <c r="L34" s="7">
        <v>1.25441</v>
      </c>
      <c r="M34" s="7">
        <v>1.15204</v>
      </c>
    </row>
    <row r="35" spans="1:13" x14ac:dyDescent="0.25">
      <c r="A35" s="8">
        <v>50</v>
      </c>
      <c r="B35" s="7">
        <v>1.5260899999999999</v>
      </c>
      <c r="C35" s="7">
        <v>1.43632</v>
      </c>
      <c r="D35" s="7">
        <v>0.86199999999999999</v>
      </c>
      <c r="E35" s="7">
        <v>1.43818</v>
      </c>
      <c r="F35" s="7">
        <v>1.3675999999999999</v>
      </c>
      <c r="G35" s="7"/>
      <c r="H35" s="8">
        <v>50</v>
      </c>
      <c r="I35" s="7">
        <v>1.0894999999999999</v>
      </c>
      <c r="J35" s="7">
        <v>1.2277100000000001</v>
      </c>
      <c r="K35" s="7">
        <v>0.88475000000000004</v>
      </c>
      <c r="L35" s="7">
        <v>1.1948099999999999</v>
      </c>
      <c r="M35" s="7">
        <v>1.1168199999999999</v>
      </c>
    </row>
    <row r="36" spans="1:13" x14ac:dyDescent="0.25">
      <c r="A36" s="8">
        <v>51</v>
      </c>
      <c r="B36" s="7">
        <v>1.27413</v>
      </c>
      <c r="C36" s="7">
        <v>1.3291599999999999</v>
      </c>
      <c r="D36" s="7">
        <v>0.74390000000000001</v>
      </c>
      <c r="E36" s="7">
        <v>1.3177099999999999</v>
      </c>
      <c r="F36" s="7">
        <v>1.22834</v>
      </c>
      <c r="G36" s="7"/>
      <c r="H36" s="8">
        <v>51</v>
      </c>
      <c r="I36" s="7">
        <v>1.1337999999999999</v>
      </c>
      <c r="J36" s="7">
        <v>1.1865399999999999</v>
      </c>
      <c r="K36" s="7">
        <v>0.84299000000000002</v>
      </c>
      <c r="L36" s="7">
        <v>1.21286</v>
      </c>
      <c r="M36" s="7">
        <v>1.0639799999999999</v>
      </c>
    </row>
    <row r="37" spans="1:13" x14ac:dyDescent="0.25">
      <c r="A37" s="8">
        <v>52</v>
      </c>
      <c r="B37" s="7">
        <v>1.29101</v>
      </c>
      <c r="C37" s="7">
        <v>1.3245800000000001</v>
      </c>
      <c r="D37" s="7">
        <v>0.80169999999999997</v>
      </c>
      <c r="E37" s="7">
        <v>1.33179</v>
      </c>
      <c r="F37" s="7">
        <v>1.1853400000000001</v>
      </c>
      <c r="G37" s="7"/>
      <c r="H37" s="8">
        <v>52</v>
      </c>
      <c r="I37" s="7">
        <v>1.1213</v>
      </c>
      <c r="J37" s="7">
        <v>1.18415</v>
      </c>
      <c r="K37" s="7">
        <v>0.81428</v>
      </c>
      <c r="L37" s="7">
        <v>1.18255</v>
      </c>
      <c r="M37" s="7">
        <v>1.07115</v>
      </c>
    </row>
    <row r="38" spans="1:13" x14ac:dyDescent="0.25">
      <c r="A38" s="8">
        <v>53</v>
      </c>
      <c r="B38" s="7">
        <v>1.2897099999999999</v>
      </c>
      <c r="C38" s="7">
        <v>1.32544</v>
      </c>
      <c r="D38" s="7">
        <v>0.68610000000000004</v>
      </c>
      <c r="E38" s="7">
        <v>1.3159099999999999</v>
      </c>
      <c r="F38" s="7">
        <v>1.1840599999999999</v>
      </c>
      <c r="G38" s="7"/>
      <c r="H38" s="8">
        <v>53</v>
      </c>
      <c r="I38" s="7">
        <v>1.1645000000000001</v>
      </c>
      <c r="J38" s="7">
        <v>1.1181000000000001</v>
      </c>
      <c r="K38" s="7">
        <v>0.88475000000000004</v>
      </c>
      <c r="L38" s="7">
        <v>1.17642</v>
      </c>
      <c r="M38" s="7">
        <v>1.0528900000000001</v>
      </c>
    </row>
    <row r="39" spans="1:13" x14ac:dyDescent="0.25">
      <c r="A39" s="8">
        <v>54</v>
      </c>
      <c r="B39" s="7">
        <v>1.1559299999999999</v>
      </c>
      <c r="C39" s="7">
        <v>1.2563899999999999</v>
      </c>
      <c r="D39" s="7">
        <v>0.66600000000000004</v>
      </c>
      <c r="E39" s="7">
        <v>1.2403900000000001</v>
      </c>
      <c r="F39" s="7">
        <v>1.0839399999999999</v>
      </c>
      <c r="G39" s="7"/>
      <c r="H39" s="8">
        <v>54</v>
      </c>
      <c r="I39" s="7">
        <v>1.1753</v>
      </c>
      <c r="J39" s="7">
        <v>1.0668800000000001</v>
      </c>
      <c r="K39" s="7">
        <v>0.92650999999999994</v>
      </c>
      <c r="L39" s="7">
        <v>1.11409</v>
      </c>
      <c r="M39" s="7">
        <v>1.08876</v>
      </c>
    </row>
    <row r="40" spans="1:13" x14ac:dyDescent="0.25">
      <c r="A40" s="8">
        <v>55</v>
      </c>
      <c r="B40" s="7">
        <v>1.20919</v>
      </c>
      <c r="C40" s="7">
        <v>1.21685</v>
      </c>
      <c r="D40" s="7">
        <v>0.64329999999999998</v>
      </c>
      <c r="E40" s="7">
        <v>1.1855500000000001</v>
      </c>
      <c r="F40" s="7">
        <v>1.1269400000000001</v>
      </c>
      <c r="G40" s="7"/>
      <c r="H40" s="8">
        <v>55</v>
      </c>
      <c r="I40" s="7">
        <v>1.3367</v>
      </c>
      <c r="J40" s="7">
        <v>1.0271600000000001</v>
      </c>
      <c r="K40" s="7">
        <v>0.94216999999999995</v>
      </c>
      <c r="L40" s="7">
        <v>1.11988</v>
      </c>
      <c r="M40" s="7">
        <v>1.2061900000000001</v>
      </c>
    </row>
    <row r="41" spans="1:13" x14ac:dyDescent="0.25">
      <c r="A41" s="8">
        <v>56</v>
      </c>
      <c r="B41" s="7">
        <v>1.09619</v>
      </c>
      <c r="C41" s="7">
        <v>1.14923</v>
      </c>
      <c r="D41" s="7">
        <v>0.54779999999999995</v>
      </c>
      <c r="E41" s="7">
        <v>1.1226100000000001</v>
      </c>
      <c r="F41" s="7">
        <v>1.0242599999999999</v>
      </c>
      <c r="G41" s="7"/>
      <c r="H41" s="8">
        <v>56</v>
      </c>
      <c r="I41" s="7">
        <v>1.5607</v>
      </c>
      <c r="J41" s="7">
        <v>0.99653000000000003</v>
      </c>
      <c r="K41" s="7">
        <v>1.0047999999999999</v>
      </c>
      <c r="L41" s="7">
        <v>1.17506</v>
      </c>
      <c r="M41" s="7">
        <v>1.3255699999999999</v>
      </c>
    </row>
    <row r="42" spans="1:13" x14ac:dyDescent="0.25">
      <c r="A42" s="8">
        <v>57</v>
      </c>
      <c r="B42" s="7">
        <v>0.98838999999999999</v>
      </c>
      <c r="C42" s="7">
        <v>1.06528</v>
      </c>
      <c r="D42" s="7">
        <v>0.51019999999999999</v>
      </c>
      <c r="E42" s="7">
        <v>1.0431999999999999</v>
      </c>
      <c r="F42" s="7">
        <v>0.91002000000000005</v>
      </c>
      <c r="G42" s="7"/>
      <c r="H42" s="8">
        <v>57</v>
      </c>
      <c r="I42" s="7">
        <v>3.3378999999999999</v>
      </c>
      <c r="J42" s="7">
        <v>0.88883000000000001</v>
      </c>
      <c r="K42" s="7">
        <v>1.14574</v>
      </c>
      <c r="L42" s="7">
        <v>1.96285</v>
      </c>
      <c r="M42" s="7">
        <v>1.7111000000000001</v>
      </c>
    </row>
    <row r="43" spans="1:13" x14ac:dyDescent="0.25">
      <c r="A43" s="8">
        <v>58</v>
      </c>
      <c r="B43" s="7">
        <v>1.0935900000000001</v>
      </c>
      <c r="C43" s="7">
        <v>0.99651000000000001</v>
      </c>
      <c r="D43" s="7">
        <v>0.42970000000000003</v>
      </c>
      <c r="E43" s="7">
        <v>0.99555000000000005</v>
      </c>
      <c r="F43" s="7">
        <v>0.87022999999999995</v>
      </c>
      <c r="G43" s="7"/>
      <c r="H43" s="8">
        <v>58</v>
      </c>
      <c r="I43" s="7">
        <v>3.351</v>
      </c>
      <c r="J43" s="7">
        <v>0.91324000000000005</v>
      </c>
      <c r="K43" s="7">
        <v>1.56071</v>
      </c>
      <c r="L43" s="7">
        <v>1.98227</v>
      </c>
      <c r="M43" s="7">
        <v>1.8063400000000001</v>
      </c>
    </row>
    <row r="44" spans="1:13" x14ac:dyDescent="0.25">
      <c r="A44" s="8">
        <v>59</v>
      </c>
      <c r="B44" s="7">
        <v>0.88319000000000003</v>
      </c>
      <c r="C44" s="7">
        <v>0.88161999999999996</v>
      </c>
      <c r="D44" s="7">
        <v>0.45490000000000003</v>
      </c>
      <c r="E44" s="7">
        <v>0.85440000000000005</v>
      </c>
      <c r="F44" s="7">
        <v>0.79193999999999998</v>
      </c>
      <c r="G44" s="7"/>
      <c r="H44" s="8">
        <v>59</v>
      </c>
      <c r="I44" s="7">
        <v>3.0827</v>
      </c>
      <c r="J44" s="7">
        <v>0.92712000000000006</v>
      </c>
      <c r="K44" s="7">
        <v>1.62073</v>
      </c>
      <c r="L44" s="7">
        <v>1.8616999999999999</v>
      </c>
      <c r="M44" s="7">
        <v>1.7372000000000001</v>
      </c>
    </row>
    <row r="45" spans="1:13" x14ac:dyDescent="0.25">
      <c r="A45" s="8">
        <v>60</v>
      </c>
      <c r="B45" s="7">
        <v>0.71953999999999996</v>
      </c>
      <c r="C45" s="7">
        <v>0.75783999999999996</v>
      </c>
      <c r="D45" s="7">
        <v>0.3795</v>
      </c>
      <c r="E45" s="7">
        <v>0.71684000000000003</v>
      </c>
      <c r="F45" s="7">
        <v>0.69374999999999998</v>
      </c>
      <c r="G45" s="7"/>
      <c r="H45" s="8">
        <v>60</v>
      </c>
      <c r="I45" s="7">
        <v>8.6410999999999998</v>
      </c>
      <c r="J45" s="7">
        <v>1.27844</v>
      </c>
      <c r="K45" s="7">
        <v>2.5211399999999999</v>
      </c>
      <c r="L45" s="7">
        <v>3.3936999999999999</v>
      </c>
      <c r="M45" s="7">
        <v>5.8711099999999998</v>
      </c>
    </row>
    <row r="46" spans="1:13" x14ac:dyDescent="0.25">
      <c r="A46" s="8">
        <v>61</v>
      </c>
      <c r="B46" s="7">
        <v>0.68447000000000002</v>
      </c>
      <c r="C46" s="7">
        <v>0.60341</v>
      </c>
      <c r="D46" s="7">
        <v>0.31409999999999999</v>
      </c>
      <c r="E46" s="7">
        <v>0.60085999999999995</v>
      </c>
      <c r="F46" s="7">
        <v>0.54100999999999999</v>
      </c>
      <c r="G46" s="7"/>
      <c r="H46" s="8">
        <v>61</v>
      </c>
      <c r="I46" s="7">
        <v>7.9523000000000001</v>
      </c>
      <c r="J46" s="7">
        <v>1.17171</v>
      </c>
      <c r="K46" s="7">
        <v>1.9391400000000001</v>
      </c>
      <c r="L46" s="7">
        <v>3.42333</v>
      </c>
      <c r="M46" s="7">
        <v>4.7112400000000001</v>
      </c>
    </row>
    <row r="47" spans="1:13" x14ac:dyDescent="0.25">
      <c r="A47" s="8">
        <v>62</v>
      </c>
      <c r="B47" s="7">
        <v>0.37795000000000001</v>
      </c>
      <c r="C47" s="7">
        <v>0.39855000000000002</v>
      </c>
      <c r="D47" s="7">
        <v>0.25879999999999997</v>
      </c>
      <c r="E47" s="7">
        <v>0.35661999999999999</v>
      </c>
      <c r="F47" s="7">
        <v>0.43512000000000001</v>
      </c>
      <c r="G47" s="7"/>
      <c r="H47" s="8">
        <v>62</v>
      </c>
      <c r="I47" s="7">
        <v>13.145799999999999</v>
      </c>
      <c r="J47" s="7">
        <v>1.74847</v>
      </c>
      <c r="K47" s="7">
        <v>4.1131599999999997</v>
      </c>
      <c r="L47" s="7">
        <v>6.8010200000000003</v>
      </c>
      <c r="M47" s="7">
        <v>5.5279800000000003</v>
      </c>
    </row>
    <row r="48" spans="1:13" x14ac:dyDescent="0.25">
      <c r="A48" s="8">
        <v>63</v>
      </c>
      <c r="B48" s="7">
        <v>0.39484000000000002</v>
      </c>
      <c r="C48" s="7">
        <v>0.29196</v>
      </c>
      <c r="D48" s="7">
        <v>0.2387</v>
      </c>
      <c r="E48" s="7">
        <v>0.28589999999999999</v>
      </c>
      <c r="F48" s="7">
        <v>0.33563999999999999</v>
      </c>
      <c r="G48" s="7"/>
      <c r="H48" s="8">
        <v>63</v>
      </c>
      <c r="I48" s="7">
        <v>8.1523000000000003</v>
      </c>
      <c r="J48" s="7">
        <v>1.1941999999999999</v>
      </c>
      <c r="K48" s="7">
        <v>3.4580899999999999</v>
      </c>
      <c r="L48" s="7">
        <v>4.1706000000000003</v>
      </c>
      <c r="M48" s="7">
        <v>3.8997199999999999</v>
      </c>
    </row>
    <row r="49" spans="1:13" x14ac:dyDescent="0.25">
      <c r="A49" s="8">
        <v>64</v>
      </c>
      <c r="B49" s="7">
        <v>0.19872000000000001</v>
      </c>
      <c r="C49" s="7">
        <v>0.22922000000000001</v>
      </c>
      <c r="D49" s="7">
        <v>0.2387</v>
      </c>
      <c r="E49" s="7">
        <v>0.17471999999999999</v>
      </c>
      <c r="F49" s="7">
        <v>0.32794000000000001</v>
      </c>
      <c r="G49" s="7"/>
      <c r="H49" s="8">
        <v>64</v>
      </c>
      <c r="I49" s="7">
        <v>4.3460999999999999</v>
      </c>
      <c r="J49" s="7">
        <v>0.76964999999999995</v>
      </c>
      <c r="K49" s="7">
        <v>2.1192199999999999</v>
      </c>
      <c r="L49" s="7">
        <v>2.1798099999999998</v>
      </c>
      <c r="M49" s="7">
        <v>2.4221599999999999</v>
      </c>
    </row>
    <row r="50" spans="1:13" x14ac:dyDescent="0.25">
      <c r="A50" s="9" t="s">
        <v>13</v>
      </c>
      <c r="B50" s="10">
        <v>0.15196000000000001</v>
      </c>
      <c r="C50" s="10">
        <v>0.17707000000000001</v>
      </c>
      <c r="D50" s="10">
        <v>0.1835</v>
      </c>
      <c r="E50" s="10">
        <v>0.14505000000000001</v>
      </c>
      <c r="F50" s="10">
        <v>0.23424</v>
      </c>
      <c r="G50" s="7"/>
      <c r="H50" s="9" t="s">
        <v>13</v>
      </c>
      <c r="I50" s="10">
        <v>3.3696999999999999</v>
      </c>
      <c r="J50" s="10">
        <v>0.73470999999999997</v>
      </c>
      <c r="K50" s="10">
        <v>1.9782900000000001</v>
      </c>
      <c r="L50" s="10">
        <v>1.69957</v>
      </c>
      <c r="M50" s="10">
        <v>2.1351300000000002</v>
      </c>
    </row>
    <row r="51" spans="1:13" x14ac:dyDescent="0.25">
      <c r="A51" s="11" t="s">
        <v>1</v>
      </c>
      <c r="I51" s="11"/>
      <c r="J51" s="11"/>
      <c r="K51" s="11"/>
      <c r="L51" s="11"/>
    </row>
    <row r="52" spans="1:13" x14ac:dyDescent="0.25">
      <c r="A52" s="12" t="s">
        <v>14</v>
      </c>
      <c r="I52" s="13">
        <f>1/3</f>
        <v>0.33333333333333331</v>
      </c>
      <c r="J52" s="13"/>
      <c r="K52" s="13"/>
      <c r="L52" s="13"/>
    </row>
  </sheetData>
  <mergeCells count="2">
    <mergeCell ref="B1:G1"/>
    <mergeCell ref="I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zoomScaleNormal="100" workbookViewId="0">
      <selection sqref="A1:K1"/>
    </sheetView>
  </sheetViews>
  <sheetFormatPr baseColWidth="10" defaultRowHeight="15" x14ac:dyDescent="0.25"/>
  <cols>
    <col min="1" max="1" width="24.5703125" customWidth="1"/>
    <col min="2" max="2" width="8.85546875" bestFit="1" customWidth="1"/>
    <col min="3" max="3" width="8.5703125" customWidth="1"/>
    <col min="4" max="4" width="11" customWidth="1"/>
    <col min="5" max="5" width="8.5703125" customWidth="1"/>
    <col min="6" max="6" width="13.42578125" customWidth="1"/>
    <col min="7" max="7" width="8.5703125" customWidth="1"/>
    <col min="8" max="8" width="11.140625" customWidth="1"/>
    <col min="9" max="9" width="7.140625" customWidth="1"/>
    <col min="10" max="10" width="12.5703125" customWidth="1"/>
    <col min="11" max="11" width="11.42578125" style="14"/>
  </cols>
  <sheetData>
    <row r="1" spans="1:12" x14ac:dyDescent="0.25">
      <c r="A1" s="147" t="s">
        <v>69</v>
      </c>
      <c r="B1" s="147"/>
      <c r="C1" s="147"/>
      <c r="D1" s="147"/>
      <c r="E1" s="147"/>
      <c r="F1" s="147"/>
      <c r="G1" s="147"/>
      <c r="H1" s="147"/>
      <c r="I1" s="147"/>
      <c r="J1" s="147"/>
    </row>
    <row r="2" spans="1:12" ht="15.75" thickBot="1" x14ac:dyDescent="0.3">
      <c r="A2" s="15"/>
      <c r="B2" s="15"/>
      <c r="C2" s="16"/>
      <c r="D2" s="15"/>
      <c r="E2" s="15"/>
      <c r="F2" s="15"/>
      <c r="G2" s="15"/>
    </row>
    <row r="3" spans="1:12" x14ac:dyDescent="0.25">
      <c r="A3" s="17"/>
      <c r="B3" s="17"/>
      <c r="C3" s="157" t="s">
        <v>15</v>
      </c>
      <c r="D3" s="158"/>
      <c r="E3" s="158"/>
      <c r="F3" s="159"/>
      <c r="G3" s="160" t="s">
        <v>16</v>
      </c>
      <c r="H3" s="161"/>
      <c r="I3" s="161"/>
      <c r="J3" s="161"/>
    </row>
    <row r="4" spans="1:12" ht="45" x14ac:dyDescent="0.25">
      <c r="A4" s="18"/>
      <c r="B4" s="18"/>
      <c r="C4" s="19" t="s">
        <v>17</v>
      </c>
      <c r="D4" s="20" t="s">
        <v>18</v>
      </c>
      <c r="E4" s="20" t="s">
        <v>19</v>
      </c>
      <c r="F4" s="21" t="s">
        <v>20</v>
      </c>
      <c r="G4" s="22" t="s">
        <v>21</v>
      </c>
      <c r="H4" s="22" t="s">
        <v>18</v>
      </c>
      <c r="I4" s="22" t="s">
        <v>22</v>
      </c>
      <c r="J4" s="22" t="s">
        <v>23</v>
      </c>
    </row>
    <row r="5" spans="1:12" x14ac:dyDescent="0.25">
      <c r="A5" s="162" t="s">
        <v>24</v>
      </c>
      <c r="B5" s="18" t="s">
        <v>9</v>
      </c>
      <c r="C5" s="23">
        <v>317.62099999999998</v>
      </c>
      <c r="D5" s="24">
        <v>4.0933000000000002</v>
      </c>
      <c r="E5" s="24">
        <v>9.2143999999999995</v>
      </c>
      <c r="F5" s="25">
        <v>0.26579000000000003</v>
      </c>
      <c r="G5" s="24">
        <v>277.11</v>
      </c>
      <c r="H5" s="24">
        <v>1.7036899999999999</v>
      </c>
      <c r="I5" s="24">
        <v>8.0390999999999995</v>
      </c>
      <c r="J5" s="24">
        <v>4.845E-2</v>
      </c>
    </row>
    <row r="6" spans="1:12" x14ac:dyDescent="0.25">
      <c r="A6" s="155"/>
      <c r="B6" s="26" t="s">
        <v>10</v>
      </c>
      <c r="C6" s="23">
        <v>148.155</v>
      </c>
      <c r="D6" s="24">
        <v>-1.2062999999999999</v>
      </c>
      <c r="E6" s="24">
        <v>8.0786999999999995</v>
      </c>
      <c r="F6" s="25">
        <v>-0.12309</v>
      </c>
      <c r="G6" s="24">
        <v>146.08199999999999</v>
      </c>
      <c r="H6" s="24">
        <v>0.64971999999999996</v>
      </c>
      <c r="I6" s="24">
        <v>7.9656000000000002</v>
      </c>
      <c r="J6" s="24">
        <v>2.776E-2</v>
      </c>
    </row>
    <row r="7" spans="1:12" x14ac:dyDescent="0.25">
      <c r="A7" s="163"/>
      <c r="B7" s="27" t="s">
        <v>25</v>
      </c>
      <c r="C7" s="28">
        <v>465.77600000000001</v>
      </c>
      <c r="D7" s="29">
        <v>2.347</v>
      </c>
      <c r="E7" s="30">
        <v>8.82</v>
      </c>
      <c r="F7" s="31">
        <v>0.13208</v>
      </c>
      <c r="G7" s="30">
        <v>423.19200000000001</v>
      </c>
      <c r="H7" s="30">
        <v>1.33738</v>
      </c>
      <c r="I7" s="30">
        <v>8.0136000000000003</v>
      </c>
      <c r="J7" s="30">
        <v>4.1360000000000001E-2</v>
      </c>
      <c r="L7" s="32"/>
    </row>
    <row r="8" spans="1:12" x14ac:dyDescent="0.25">
      <c r="A8" s="155" t="s">
        <v>26</v>
      </c>
      <c r="B8" s="26" t="s">
        <v>9</v>
      </c>
      <c r="C8" s="33">
        <v>121.98</v>
      </c>
      <c r="D8" s="34">
        <v>6.8041999999999998</v>
      </c>
      <c r="E8" s="35">
        <v>9.0686</v>
      </c>
      <c r="F8" s="36">
        <v>0.43431999999999998</v>
      </c>
      <c r="G8" s="37">
        <v>98.15</v>
      </c>
      <c r="H8" s="24">
        <v>3.3136100000000002</v>
      </c>
      <c r="I8" s="35">
        <v>7.2968999999999999</v>
      </c>
      <c r="J8" s="35">
        <v>0.11475</v>
      </c>
    </row>
    <row r="9" spans="1:12" x14ac:dyDescent="0.25">
      <c r="A9" s="156"/>
      <c r="B9" s="26" t="s">
        <v>27</v>
      </c>
      <c r="C9" s="38">
        <v>60.973999999999997</v>
      </c>
      <c r="D9" s="39">
        <v>-6.0406000000000004</v>
      </c>
      <c r="E9" s="24">
        <v>7.3733000000000004</v>
      </c>
      <c r="F9" s="25">
        <v>-0.45751999999999998</v>
      </c>
      <c r="G9" s="40">
        <v>65.078999999999994</v>
      </c>
      <c r="H9" s="24">
        <v>2.1103299999999998</v>
      </c>
      <c r="I9" s="24">
        <v>7.8696999999999999</v>
      </c>
      <c r="J9" s="24">
        <v>0.17885000000000001</v>
      </c>
    </row>
    <row r="10" spans="1:12" x14ac:dyDescent="0.25">
      <c r="A10" s="41"/>
      <c r="B10" s="42" t="s">
        <v>25</v>
      </c>
      <c r="C10" s="43">
        <v>182.95400000000001</v>
      </c>
      <c r="D10" s="44">
        <v>2.1501999999999999</v>
      </c>
      <c r="E10" s="29">
        <v>8.4230999999999998</v>
      </c>
      <c r="F10" s="45">
        <v>9.8350000000000007E-2</v>
      </c>
      <c r="G10" s="46">
        <v>163.22900000000001</v>
      </c>
      <c r="H10" s="29">
        <v>2.8304900000000002</v>
      </c>
      <c r="I10" s="29">
        <v>7.5149999999999997</v>
      </c>
      <c r="J10" s="29">
        <v>0.13689000000000001</v>
      </c>
      <c r="K10" s="47"/>
    </row>
    <row r="11" spans="1:12" x14ac:dyDescent="0.25">
      <c r="A11" s="26"/>
      <c r="B11" s="26"/>
      <c r="C11" s="23"/>
      <c r="D11" s="39"/>
      <c r="E11" s="48"/>
      <c r="F11" s="49"/>
      <c r="G11" s="48"/>
      <c r="H11" s="24"/>
      <c r="I11" s="48"/>
      <c r="J11" s="48"/>
      <c r="K11" s="47"/>
    </row>
    <row r="12" spans="1:12" x14ac:dyDescent="0.25">
      <c r="A12" s="155" t="s">
        <v>28</v>
      </c>
      <c r="B12" s="26" t="s">
        <v>9</v>
      </c>
      <c r="C12" s="23">
        <v>111.69199999999999</v>
      </c>
      <c r="D12" s="39">
        <v>2.5232999999999999</v>
      </c>
      <c r="E12" s="24">
        <v>9.4609000000000005</v>
      </c>
      <c r="F12" s="25">
        <v>0.15764</v>
      </c>
      <c r="G12" s="24">
        <v>101.464</v>
      </c>
      <c r="H12" s="24">
        <v>-0.90632000000000001</v>
      </c>
      <c r="I12" s="24">
        <v>8.5945999999999998</v>
      </c>
      <c r="J12" s="24">
        <v>-0.14929999999999999</v>
      </c>
      <c r="K12" s="47"/>
    </row>
    <row r="13" spans="1:12" x14ac:dyDescent="0.25">
      <c r="A13" s="156"/>
      <c r="B13" s="26" t="s">
        <v>10</v>
      </c>
      <c r="C13" s="23">
        <v>62.838000000000001</v>
      </c>
      <c r="D13" s="39">
        <v>2.1059000000000001</v>
      </c>
      <c r="E13" s="24">
        <v>8.4163999999999994</v>
      </c>
      <c r="F13" s="25">
        <v>9.4960000000000003E-2</v>
      </c>
      <c r="G13" s="24">
        <v>57.695</v>
      </c>
      <c r="H13" s="24">
        <v>-0.85577000000000003</v>
      </c>
      <c r="I13" s="24">
        <v>7.7275</v>
      </c>
      <c r="J13" s="24">
        <v>-0.14104</v>
      </c>
      <c r="K13" s="47"/>
    </row>
    <row r="14" spans="1:12" x14ac:dyDescent="0.25">
      <c r="A14" s="41"/>
      <c r="B14" s="42" t="s">
        <v>25</v>
      </c>
      <c r="C14" s="50">
        <v>174.53</v>
      </c>
      <c r="D14" s="44">
        <v>2.3725999999999998</v>
      </c>
      <c r="E14" s="29">
        <v>9.0562000000000005</v>
      </c>
      <c r="F14" s="45">
        <v>0.13303999999999999</v>
      </c>
      <c r="G14" s="29">
        <v>159.15899999999999</v>
      </c>
      <c r="H14" s="29">
        <v>-0.88800000000000001</v>
      </c>
      <c r="I14" s="29">
        <v>8.2585999999999995</v>
      </c>
      <c r="J14" s="29">
        <v>-0.14638999999999999</v>
      </c>
      <c r="K14" s="47"/>
    </row>
    <row r="15" spans="1:12" x14ac:dyDescent="0.25">
      <c r="A15" s="26"/>
      <c r="B15" s="26"/>
      <c r="C15" s="38"/>
      <c r="D15" s="39"/>
      <c r="E15" s="48"/>
      <c r="F15" s="49"/>
      <c r="G15" s="48"/>
      <c r="H15" s="24"/>
      <c r="I15" s="48"/>
      <c r="J15" s="48"/>
      <c r="K15" s="47"/>
    </row>
    <row r="16" spans="1:12" x14ac:dyDescent="0.25">
      <c r="A16" s="155" t="s">
        <v>29</v>
      </c>
      <c r="B16" s="26" t="s">
        <v>9</v>
      </c>
      <c r="C16" s="23">
        <v>83.948999999999998</v>
      </c>
      <c r="D16" s="39">
        <v>2.4030999999999998</v>
      </c>
      <c r="E16" s="24">
        <v>9.1113</v>
      </c>
      <c r="F16" s="25">
        <v>0.16227</v>
      </c>
      <c r="G16" s="24">
        <v>77.495999999999995</v>
      </c>
      <c r="H16" s="24">
        <v>3.2261500000000001</v>
      </c>
      <c r="I16" s="24">
        <v>8.4108999999999998</v>
      </c>
      <c r="J16" s="24">
        <v>0.21567</v>
      </c>
      <c r="K16" s="47"/>
    </row>
    <row r="17" spans="1:11" x14ac:dyDescent="0.25">
      <c r="A17" s="155"/>
      <c r="B17" s="26" t="s">
        <v>10</v>
      </c>
      <c r="C17" s="23">
        <v>24.343</v>
      </c>
      <c r="D17" s="39">
        <v>3.464</v>
      </c>
      <c r="E17" s="24">
        <v>9.3511000000000006</v>
      </c>
      <c r="F17" s="25">
        <v>0.30770999999999998</v>
      </c>
      <c r="G17" s="24">
        <v>23.308</v>
      </c>
      <c r="H17" s="24">
        <v>0.41358</v>
      </c>
      <c r="I17" s="24">
        <v>8.9535</v>
      </c>
      <c r="J17" s="24">
        <v>3.1579999999999997E-2</v>
      </c>
      <c r="K17" s="47"/>
    </row>
    <row r="18" spans="1:11" x14ac:dyDescent="0.25">
      <c r="A18" s="163"/>
      <c r="B18" s="27" t="s">
        <v>25</v>
      </c>
      <c r="C18" s="28">
        <v>108.292</v>
      </c>
      <c r="D18" s="44">
        <v>2.6396000000000002</v>
      </c>
      <c r="E18" s="30">
        <v>9.1640999999999995</v>
      </c>
      <c r="F18" s="31">
        <v>0.19423000000000001</v>
      </c>
      <c r="G18" s="30">
        <v>100.804</v>
      </c>
      <c r="H18" s="30">
        <v>2.5619100000000001</v>
      </c>
      <c r="I18" s="30">
        <v>8.5305</v>
      </c>
      <c r="J18" s="30">
        <v>0.17446999999999999</v>
      </c>
      <c r="K18" s="47"/>
    </row>
    <row r="19" spans="1:11" x14ac:dyDescent="0.25">
      <c r="A19" s="162" t="s">
        <v>6</v>
      </c>
      <c r="B19" s="26" t="s">
        <v>9</v>
      </c>
      <c r="C19" s="23">
        <v>49.024999999999999</v>
      </c>
      <c r="D19" s="34">
        <v>-5.8080999999999996</v>
      </c>
      <c r="E19" s="24">
        <v>1.9867999999999999</v>
      </c>
      <c r="F19" s="25">
        <v>-0.11814</v>
      </c>
      <c r="G19" s="24">
        <v>114.77200000000001</v>
      </c>
      <c r="H19" s="24">
        <v>1.0477000000000001</v>
      </c>
      <c r="I19" s="24">
        <v>4.6513999999999998</v>
      </c>
      <c r="J19" s="24">
        <v>5.7779999999999998E-2</v>
      </c>
    </row>
    <row r="20" spans="1:11" x14ac:dyDescent="0.25">
      <c r="A20" s="156"/>
      <c r="B20" s="26" t="s">
        <v>10</v>
      </c>
      <c r="C20" s="23">
        <v>27.530999999999999</v>
      </c>
      <c r="D20" s="39">
        <v>-9.5951000000000004</v>
      </c>
      <c r="E20" s="24">
        <v>2.0291999999999999</v>
      </c>
      <c r="F20" s="25">
        <v>-0.20527999999999999</v>
      </c>
      <c r="G20" s="24">
        <v>61.177999999999997</v>
      </c>
      <c r="H20" s="24">
        <v>-1.92218</v>
      </c>
      <c r="I20" s="24">
        <v>4.5091000000000001</v>
      </c>
      <c r="J20" s="24">
        <v>-6.7710000000000006E-2</v>
      </c>
    </row>
    <row r="21" spans="1:11" x14ac:dyDescent="0.25">
      <c r="A21" s="26"/>
      <c r="B21" s="42" t="s">
        <v>25</v>
      </c>
      <c r="C21" s="50">
        <v>76.555999999999997</v>
      </c>
      <c r="D21" s="44">
        <v>-7.2060000000000004</v>
      </c>
      <c r="E21" s="29">
        <v>2.0019</v>
      </c>
      <c r="F21" s="45">
        <v>-0.14912</v>
      </c>
      <c r="G21" s="29">
        <v>175.95</v>
      </c>
      <c r="H21" s="29">
        <v>-5.11E-3</v>
      </c>
      <c r="I21" s="29">
        <v>4.6009000000000002</v>
      </c>
      <c r="J21" s="29">
        <v>1.3270000000000001E-2</v>
      </c>
    </row>
    <row r="22" spans="1:11" x14ac:dyDescent="0.25">
      <c r="A22" s="26"/>
      <c r="B22" s="26"/>
      <c r="C22" s="38"/>
      <c r="D22" s="39"/>
      <c r="E22" s="48"/>
      <c r="F22" s="49"/>
      <c r="G22" s="48"/>
      <c r="H22" s="24"/>
      <c r="I22" s="48"/>
      <c r="J22" s="48"/>
    </row>
    <row r="23" spans="1:11" x14ac:dyDescent="0.25">
      <c r="A23" s="155" t="s">
        <v>7</v>
      </c>
      <c r="B23" s="26" t="s">
        <v>9</v>
      </c>
      <c r="C23" s="23">
        <v>244.69300000000001</v>
      </c>
      <c r="D23" s="39">
        <v>6.3738999999999999</v>
      </c>
      <c r="E23" s="24">
        <v>32.6586</v>
      </c>
      <c r="F23" s="25">
        <v>0.11029</v>
      </c>
      <c r="G23" s="24">
        <v>139.46199999999999</v>
      </c>
      <c r="H23" s="24">
        <v>2.4085399999999999</v>
      </c>
      <c r="I23" s="24">
        <v>18.613700000000001</v>
      </c>
      <c r="J23" s="24">
        <v>-0.65544999999999998</v>
      </c>
    </row>
    <row r="24" spans="1:11" x14ac:dyDescent="0.25">
      <c r="A24" s="156"/>
      <c r="B24" s="26" t="s">
        <v>10</v>
      </c>
      <c r="C24" s="23">
        <v>104.72</v>
      </c>
      <c r="D24" s="39">
        <v>0.38629999999999998</v>
      </c>
      <c r="E24" s="24">
        <v>30.0609</v>
      </c>
      <c r="F24" s="25">
        <v>-0.87153000000000003</v>
      </c>
      <c r="G24" s="24">
        <v>69.463999999999999</v>
      </c>
      <c r="H24" s="24">
        <v>1.9939499999999999</v>
      </c>
      <c r="I24" s="24">
        <v>19.940300000000001</v>
      </c>
      <c r="J24" s="24">
        <v>-0.25469999999999998</v>
      </c>
    </row>
    <row r="25" spans="1:11" x14ac:dyDescent="0.25">
      <c r="A25" s="26"/>
      <c r="B25" s="42" t="s">
        <v>25</v>
      </c>
      <c r="C25" s="50">
        <v>349.41300000000001</v>
      </c>
      <c r="D25" s="44">
        <v>4.5057999999999998</v>
      </c>
      <c r="E25" s="29">
        <v>31.834199999999999</v>
      </c>
      <c r="F25" s="45">
        <v>-0.19219</v>
      </c>
      <c r="G25" s="29">
        <v>208.92599999999999</v>
      </c>
      <c r="H25" s="29">
        <v>2.2703199999999999</v>
      </c>
      <c r="I25" s="29">
        <v>19.034700000000001</v>
      </c>
      <c r="J25" s="29">
        <v>-0.53349000000000002</v>
      </c>
    </row>
    <row r="26" spans="1:11" x14ac:dyDescent="0.25">
      <c r="A26" s="26"/>
      <c r="B26" s="26"/>
      <c r="C26" s="38"/>
      <c r="D26" s="39"/>
      <c r="E26" s="48"/>
      <c r="F26" s="49"/>
      <c r="G26" s="48"/>
      <c r="H26" s="24"/>
      <c r="I26" s="48"/>
      <c r="J26" s="48"/>
    </row>
    <row r="27" spans="1:11" x14ac:dyDescent="0.25">
      <c r="A27" s="155" t="s">
        <v>8</v>
      </c>
      <c r="B27" s="26" t="s">
        <v>9</v>
      </c>
      <c r="C27" s="23">
        <v>23.902999999999999</v>
      </c>
      <c r="D27" s="39">
        <v>3.6917</v>
      </c>
      <c r="E27" s="24">
        <v>10.3795</v>
      </c>
      <c r="F27" s="25">
        <v>0.37758999999999998</v>
      </c>
      <c r="G27" s="24">
        <v>22.876000000000001</v>
      </c>
      <c r="H27" s="24">
        <v>0.75758000000000003</v>
      </c>
      <c r="I27" s="24">
        <v>9.9335000000000004</v>
      </c>
      <c r="J27" s="24">
        <v>8.2619999999999999E-2</v>
      </c>
    </row>
    <row r="28" spans="1:11" x14ac:dyDescent="0.25">
      <c r="A28" s="156"/>
      <c r="B28" s="26" t="s">
        <v>10</v>
      </c>
      <c r="C28" s="23">
        <v>15.904</v>
      </c>
      <c r="D28" s="39">
        <v>4.6729000000000003</v>
      </c>
      <c r="E28" s="24">
        <v>12.349299999999999</v>
      </c>
      <c r="F28" s="25">
        <v>0.50782000000000005</v>
      </c>
      <c r="G28" s="24">
        <v>15.44</v>
      </c>
      <c r="H28" s="24">
        <v>5.3493399999999998</v>
      </c>
      <c r="I28" s="24">
        <v>11.989000000000001</v>
      </c>
      <c r="J28" s="24">
        <v>0.56681999999999999</v>
      </c>
    </row>
    <row r="29" spans="1:11" x14ac:dyDescent="0.25">
      <c r="A29" s="26"/>
      <c r="B29" s="42" t="s">
        <v>25</v>
      </c>
      <c r="C29" s="50">
        <v>39.807000000000002</v>
      </c>
      <c r="D29" s="44">
        <v>4.0815000000000001</v>
      </c>
      <c r="E29" s="29">
        <v>11.086</v>
      </c>
      <c r="F29" s="45">
        <v>0.42619000000000001</v>
      </c>
      <c r="G29" s="29">
        <v>38.316000000000003</v>
      </c>
      <c r="H29" s="29">
        <v>2.5588899999999999</v>
      </c>
      <c r="I29" s="29">
        <v>10.6708</v>
      </c>
      <c r="J29" s="29">
        <v>0.25790000000000002</v>
      </c>
    </row>
    <row r="30" spans="1:11" ht="15.75" thickBot="1" x14ac:dyDescent="0.3">
      <c r="A30" s="51"/>
      <c r="B30" s="52"/>
      <c r="C30" s="53"/>
      <c r="D30" s="54"/>
      <c r="E30" s="55"/>
      <c r="F30" s="56"/>
      <c r="G30" s="55"/>
      <c r="H30" s="57"/>
      <c r="I30" s="55"/>
      <c r="J30" s="55"/>
    </row>
    <row r="31" spans="1:11" x14ac:dyDescent="0.25">
      <c r="A31" s="58" t="s">
        <v>30</v>
      </c>
      <c r="B31" s="59"/>
      <c r="C31" s="59"/>
      <c r="D31" s="59"/>
      <c r="E31" s="59"/>
      <c r="F31" s="59"/>
      <c r="G31" s="14"/>
    </row>
    <row r="32" spans="1:11" x14ac:dyDescent="0.25">
      <c r="A32" s="58" t="s">
        <v>31</v>
      </c>
      <c r="B32" s="58"/>
      <c r="C32" s="58"/>
      <c r="D32" s="58"/>
      <c r="E32" s="58"/>
      <c r="F32" s="59"/>
      <c r="G32" s="14"/>
    </row>
    <row r="33" spans="1:10" ht="33" customHeight="1" x14ac:dyDescent="0.25">
      <c r="A33" s="164" t="s">
        <v>32</v>
      </c>
      <c r="B33" s="164"/>
      <c r="C33" s="164"/>
      <c r="D33" s="164"/>
      <c r="E33" s="164"/>
      <c r="F33" s="164"/>
      <c r="G33" s="164"/>
      <c r="H33" s="164"/>
      <c r="I33" s="164"/>
      <c r="J33" s="164"/>
    </row>
    <row r="34" spans="1:10" ht="37.5" customHeight="1" x14ac:dyDescent="0.25">
      <c r="A34" s="164" t="s">
        <v>33</v>
      </c>
      <c r="B34" s="164"/>
      <c r="C34" s="164"/>
      <c r="D34" s="164"/>
      <c r="E34" s="164"/>
      <c r="F34" s="164"/>
      <c r="G34" s="164"/>
      <c r="H34" s="164"/>
      <c r="I34" s="164"/>
      <c r="J34" s="164"/>
    </row>
    <row r="35" spans="1:10" ht="23.25" customHeight="1" x14ac:dyDescent="0.25">
      <c r="A35" s="164" t="s">
        <v>34</v>
      </c>
      <c r="B35" s="164"/>
      <c r="C35" s="164"/>
      <c r="D35" s="164"/>
      <c r="E35" s="164"/>
      <c r="F35" s="164"/>
      <c r="G35" s="164"/>
      <c r="H35" s="164"/>
      <c r="I35" s="164"/>
      <c r="J35" s="164"/>
    </row>
    <row r="38" spans="1:10" ht="34.5" customHeight="1" x14ac:dyDescent="0.25"/>
  </sheetData>
  <mergeCells count="13">
    <mergeCell ref="A35:J35"/>
    <mergeCell ref="A16:A18"/>
    <mergeCell ref="A19:A20"/>
    <mergeCell ref="A23:A24"/>
    <mergeCell ref="A27:A28"/>
    <mergeCell ref="A33:J33"/>
    <mergeCell ref="A34:J34"/>
    <mergeCell ref="A12:A13"/>
    <mergeCell ref="A1:J1"/>
    <mergeCell ref="C3:F3"/>
    <mergeCell ref="G3:J3"/>
    <mergeCell ref="A5:A7"/>
    <mergeCell ref="A8:A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90" zoomScaleNormal="90" workbookViewId="0">
      <selection activeCell="L7" sqref="L7:O7"/>
    </sheetView>
  </sheetViews>
  <sheetFormatPr baseColWidth="10" defaultRowHeight="15" x14ac:dyDescent="0.25"/>
  <cols>
    <col min="1" max="1" width="23.7109375" bestFit="1" customWidth="1"/>
    <col min="2" max="2" width="21.140625" customWidth="1"/>
  </cols>
  <sheetData>
    <row r="1" spans="1:13" x14ac:dyDescent="0.25">
      <c r="A1" s="147" t="s">
        <v>70</v>
      </c>
      <c r="B1" s="147"/>
      <c r="C1" s="147"/>
      <c r="D1" s="147"/>
      <c r="E1" s="147"/>
      <c r="F1" s="147"/>
      <c r="G1" s="147"/>
      <c r="H1" s="147"/>
      <c r="I1" s="147"/>
      <c r="J1" s="147"/>
    </row>
    <row r="2" spans="1:13" ht="15.75" thickBot="1" x14ac:dyDescent="0.3">
      <c r="C2" s="60"/>
    </row>
    <row r="3" spans="1:13" x14ac:dyDescent="0.25">
      <c r="A3" s="17"/>
      <c r="B3" s="17"/>
      <c r="C3" s="157" t="s">
        <v>15</v>
      </c>
      <c r="D3" s="158"/>
      <c r="E3" s="158"/>
      <c r="F3" s="159"/>
      <c r="G3" s="160" t="s">
        <v>16</v>
      </c>
      <c r="H3" s="161"/>
      <c r="I3" s="161"/>
      <c r="J3" s="161"/>
    </row>
    <row r="4" spans="1:13" ht="45" x14ac:dyDescent="0.25">
      <c r="A4" s="61"/>
      <c r="B4" s="18"/>
      <c r="C4" s="19" t="s">
        <v>17</v>
      </c>
      <c r="D4" s="20" t="s">
        <v>18</v>
      </c>
      <c r="E4" s="20" t="s">
        <v>19</v>
      </c>
      <c r="F4" s="21" t="s">
        <v>20</v>
      </c>
      <c r="G4" s="22" t="s">
        <v>21</v>
      </c>
      <c r="H4" s="22" t="s">
        <v>18</v>
      </c>
      <c r="I4" s="22" t="s">
        <v>22</v>
      </c>
      <c r="J4" s="22" t="s">
        <v>23</v>
      </c>
    </row>
    <row r="5" spans="1:13" x14ac:dyDescent="0.25">
      <c r="A5" s="155" t="s">
        <v>26</v>
      </c>
      <c r="B5" s="62" t="s">
        <v>6</v>
      </c>
      <c r="C5" s="34">
        <v>41.444000000000003</v>
      </c>
      <c r="D5" s="34">
        <v>-11.243399999999999</v>
      </c>
      <c r="E5" s="34">
        <v>2.6871</v>
      </c>
      <c r="F5" s="63">
        <v>-0.33339999999999997</v>
      </c>
      <c r="G5" s="34">
        <v>61.637999999999998</v>
      </c>
      <c r="H5" s="34">
        <v>0.23091</v>
      </c>
      <c r="I5" s="34">
        <v>3.9964</v>
      </c>
      <c r="J5" s="34">
        <v>1.8409999999999999E-2</v>
      </c>
      <c r="K5" s="60"/>
    </row>
    <row r="6" spans="1:13" x14ac:dyDescent="0.25">
      <c r="A6" s="155"/>
      <c r="B6" s="64" t="s">
        <v>7</v>
      </c>
      <c r="C6" s="39">
        <v>128.173</v>
      </c>
      <c r="D6" s="39">
        <v>8.4437999999999995</v>
      </c>
      <c r="E6" s="39">
        <v>28.1934</v>
      </c>
      <c r="F6" s="65">
        <v>0.59340000000000004</v>
      </c>
      <c r="G6" s="39">
        <v>86.263999999999996</v>
      </c>
      <c r="H6" s="39">
        <v>5.46753</v>
      </c>
      <c r="I6" s="39">
        <v>18.975000000000001</v>
      </c>
      <c r="J6" s="39">
        <v>-0.12483</v>
      </c>
      <c r="K6" s="60"/>
    </row>
    <row r="7" spans="1:13" ht="15.75" customHeight="1" x14ac:dyDescent="0.35">
      <c r="A7" s="155"/>
      <c r="B7" s="64" t="s">
        <v>8</v>
      </c>
      <c r="C7" s="39">
        <v>13.337</v>
      </c>
      <c r="D7" s="39">
        <v>-6.1832000000000003</v>
      </c>
      <c r="E7" s="39">
        <v>7.6177000000000001</v>
      </c>
      <c r="F7" s="65">
        <v>-0.40040999999999999</v>
      </c>
      <c r="G7" s="39">
        <v>15.327</v>
      </c>
      <c r="H7" s="39">
        <v>-0.78327000000000002</v>
      </c>
      <c r="I7" s="39">
        <v>8.7544000000000004</v>
      </c>
      <c r="J7" s="39">
        <v>4.1340000000000002E-2</v>
      </c>
      <c r="K7" s="60"/>
      <c r="L7" s="139" t="s">
        <v>97</v>
      </c>
    </row>
    <row r="8" spans="1:13" x14ac:dyDescent="0.25">
      <c r="A8" s="41"/>
      <c r="B8" s="66" t="s">
        <v>25</v>
      </c>
      <c r="C8" s="44">
        <v>182.95400000000001</v>
      </c>
      <c r="D8" s="44">
        <v>2.1501999999999999</v>
      </c>
      <c r="E8" s="44">
        <v>8.4230999999999998</v>
      </c>
      <c r="F8" s="67">
        <v>9.8350000000000007E-2</v>
      </c>
      <c r="G8" s="44">
        <v>163.22900000000001</v>
      </c>
      <c r="H8" s="44">
        <v>2.8304900000000002</v>
      </c>
      <c r="I8" s="44">
        <v>7.5149999999999997</v>
      </c>
      <c r="J8" s="44">
        <v>0.13689000000000001</v>
      </c>
      <c r="K8" s="60"/>
      <c r="L8" s="60"/>
    </row>
    <row r="9" spans="1:13" ht="18" customHeight="1" x14ac:dyDescent="0.25">
      <c r="A9" s="26"/>
      <c r="B9" s="64"/>
      <c r="C9" s="39"/>
      <c r="D9" s="39"/>
      <c r="E9" s="39"/>
      <c r="F9" s="65"/>
      <c r="G9" s="39"/>
      <c r="H9" s="39"/>
      <c r="I9" s="39"/>
      <c r="J9" s="39"/>
      <c r="K9" s="60"/>
    </row>
    <row r="10" spans="1:13" x14ac:dyDescent="0.25">
      <c r="A10" s="155" t="s">
        <v>28</v>
      </c>
      <c r="B10" s="64" t="s">
        <v>6</v>
      </c>
      <c r="C10" s="39">
        <v>24.629000000000001</v>
      </c>
      <c r="D10" s="39">
        <v>-3.9655</v>
      </c>
      <c r="E10" s="39">
        <v>1.6773</v>
      </c>
      <c r="F10" s="65">
        <v>-6.9650000000000004E-2</v>
      </c>
      <c r="G10" s="39">
        <v>69.403000000000006</v>
      </c>
      <c r="H10" s="39">
        <v>0.34555999999999998</v>
      </c>
      <c r="I10" s="39">
        <v>4.7264999999999997</v>
      </c>
      <c r="J10" s="39">
        <v>1.523E-2</v>
      </c>
      <c r="K10" s="60"/>
    </row>
    <row r="11" spans="1:13" ht="16.5" customHeight="1" x14ac:dyDescent="0.25">
      <c r="A11" s="155"/>
      <c r="B11" s="64" t="s">
        <v>7</v>
      </c>
      <c r="C11" s="39">
        <v>140.21199999999999</v>
      </c>
      <c r="D11" s="39">
        <v>2.7856999999999998</v>
      </c>
      <c r="E11" s="39">
        <v>35.103299999999997</v>
      </c>
      <c r="F11" s="65">
        <v>-0.45489000000000002</v>
      </c>
      <c r="G11" s="39">
        <v>81.084000000000003</v>
      </c>
      <c r="H11" s="39">
        <v>-2.4119000000000002</v>
      </c>
      <c r="I11" s="39">
        <v>20.3001</v>
      </c>
      <c r="J11" s="39">
        <v>-1.35826</v>
      </c>
      <c r="K11" s="60"/>
      <c r="M11" s="60"/>
    </row>
    <row r="12" spans="1:13" x14ac:dyDescent="0.25">
      <c r="A12" s="155"/>
      <c r="B12" s="64" t="s">
        <v>8</v>
      </c>
      <c r="C12" s="39">
        <v>9.6890000000000001</v>
      </c>
      <c r="D12" s="39">
        <v>14.9757</v>
      </c>
      <c r="E12" s="39">
        <v>16.316700000000001</v>
      </c>
      <c r="F12" s="65">
        <v>2.0108199999999998</v>
      </c>
      <c r="G12" s="39">
        <v>8.6720000000000006</v>
      </c>
      <c r="H12" s="39">
        <v>4.0681599999999998</v>
      </c>
      <c r="I12" s="39">
        <v>14.603999999999999</v>
      </c>
      <c r="J12" s="39">
        <v>0.45773000000000003</v>
      </c>
      <c r="K12" s="60"/>
    </row>
    <row r="13" spans="1:13" ht="17.25" customHeight="1" x14ac:dyDescent="0.25">
      <c r="A13" s="41"/>
      <c r="B13" s="66" t="s">
        <v>25</v>
      </c>
      <c r="C13" s="44">
        <v>174.53</v>
      </c>
      <c r="D13" s="44">
        <v>2.3725999999999998</v>
      </c>
      <c r="E13" s="44">
        <v>9.0562000000000005</v>
      </c>
      <c r="F13" s="67">
        <v>0.13303999999999999</v>
      </c>
      <c r="G13" s="44">
        <v>159.15899999999999</v>
      </c>
      <c r="H13" s="44">
        <v>-0.88800000000000001</v>
      </c>
      <c r="I13" s="44">
        <v>8.2585999999999995</v>
      </c>
      <c r="J13" s="44">
        <v>-0.14638999999999999</v>
      </c>
      <c r="K13" s="60"/>
    </row>
    <row r="14" spans="1:13" x14ac:dyDescent="0.25">
      <c r="A14" s="26"/>
      <c r="B14" s="64"/>
      <c r="C14" s="39"/>
      <c r="D14" s="39"/>
      <c r="E14" s="39"/>
      <c r="F14" s="65"/>
      <c r="G14" s="39"/>
      <c r="H14" s="39"/>
      <c r="I14" s="39"/>
      <c r="J14" s="39"/>
      <c r="K14" s="60"/>
    </row>
    <row r="15" spans="1:13" ht="16.5" customHeight="1" x14ac:dyDescent="0.25">
      <c r="A15" s="155" t="s">
        <v>29</v>
      </c>
      <c r="B15" s="64" t="s">
        <v>6</v>
      </c>
      <c r="C15" s="39">
        <v>10.483000000000001</v>
      </c>
      <c r="D15" s="39">
        <v>3.169</v>
      </c>
      <c r="E15" s="39">
        <v>1.2886</v>
      </c>
      <c r="F15" s="65">
        <v>5.1769999999999997E-2</v>
      </c>
      <c r="G15" s="39">
        <v>44.908999999999999</v>
      </c>
      <c r="H15" s="39">
        <v>-0.86094999999999999</v>
      </c>
      <c r="I15" s="39">
        <v>5.5202999999999998</v>
      </c>
      <c r="J15" s="39">
        <v>6.3899999999999998E-3</v>
      </c>
      <c r="K15" s="60"/>
    </row>
    <row r="16" spans="1:13" x14ac:dyDescent="0.25">
      <c r="A16" s="155"/>
      <c r="B16" s="64" t="s">
        <v>7</v>
      </c>
      <c r="C16" s="39">
        <v>81.028000000000006</v>
      </c>
      <c r="D16" s="39">
        <v>1.6113999999999999</v>
      </c>
      <c r="E16" s="39">
        <v>33.268500000000003</v>
      </c>
      <c r="F16" s="65">
        <v>-1.0867199999999999</v>
      </c>
      <c r="G16" s="39">
        <v>41.578000000000003</v>
      </c>
      <c r="H16" s="39">
        <v>5.5065</v>
      </c>
      <c r="I16" s="39">
        <v>17.071100000000001</v>
      </c>
      <c r="J16" s="39">
        <v>9.3189999999999995E-2</v>
      </c>
      <c r="K16" s="60"/>
    </row>
    <row r="17" spans="1:11" ht="15" customHeight="1" x14ac:dyDescent="0.25">
      <c r="A17" s="155"/>
      <c r="B17" s="64" t="s">
        <v>8</v>
      </c>
      <c r="C17" s="39">
        <v>16.780999999999999</v>
      </c>
      <c r="D17" s="39">
        <v>7.5498000000000003</v>
      </c>
      <c r="E17" s="39">
        <v>13.466200000000001</v>
      </c>
      <c r="F17" s="65">
        <v>0.73775000000000002</v>
      </c>
      <c r="G17" s="39">
        <v>14.317</v>
      </c>
      <c r="H17" s="39">
        <v>5.4348599999999996</v>
      </c>
      <c r="I17" s="39">
        <v>11.488899999999999</v>
      </c>
      <c r="J17" s="39">
        <v>0.41159000000000001</v>
      </c>
      <c r="K17" s="60"/>
    </row>
    <row r="18" spans="1:11" ht="15.75" thickBot="1" x14ac:dyDescent="0.3">
      <c r="A18" s="165"/>
      <c r="B18" s="68" t="s">
        <v>25</v>
      </c>
      <c r="C18" s="69">
        <v>108.292</v>
      </c>
      <c r="D18" s="69">
        <v>2.6396000000000002</v>
      </c>
      <c r="E18" s="69">
        <v>9.1640999999999995</v>
      </c>
      <c r="F18" s="70">
        <v>0.19423000000000001</v>
      </c>
      <c r="G18" s="69">
        <v>100.804</v>
      </c>
      <c r="H18" s="69">
        <v>2.5619100000000001</v>
      </c>
      <c r="I18" s="69">
        <v>8.5305</v>
      </c>
      <c r="J18" s="69">
        <v>0.17446999999999999</v>
      </c>
      <c r="K18" s="60"/>
    </row>
    <row r="20" spans="1:11" x14ac:dyDescent="0.25">
      <c r="A20" s="58" t="s">
        <v>30</v>
      </c>
      <c r="B20" s="59"/>
      <c r="C20" s="59"/>
      <c r="D20" s="59"/>
      <c r="E20" s="59"/>
      <c r="F20" s="59"/>
      <c r="G20" s="14"/>
    </row>
    <row r="21" spans="1:11" x14ac:dyDescent="0.25">
      <c r="A21" s="58" t="s">
        <v>31</v>
      </c>
      <c r="B21" s="58"/>
      <c r="C21" s="58"/>
      <c r="D21" s="58"/>
      <c r="E21" s="58"/>
      <c r="F21" s="59"/>
      <c r="G21" s="14"/>
    </row>
  </sheetData>
  <mergeCells count="6">
    <mergeCell ref="A15:A18"/>
    <mergeCell ref="A1:J1"/>
    <mergeCell ref="C3:F3"/>
    <mergeCell ref="G3:J3"/>
    <mergeCell ref="A5:A7"/>
    <mergeCell ref="A10:A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tabSelected="1" topLeftCell="A17" zoomScale="85" zoomScaleNormal="85" workbookViewId="0">
      <selection activeCell="A31" sqref="A31:L31"/>
    </sheetView>
  </sheetViews>
  <sheetFormatPr baseColWidth="10" defaultColWidth="11.42578125" defaultRowHeight="15" x14ac:dyDescent="0.25"/>
  <sheetData>
    <row r="1" spans="1:10" ht="28.5" customHeight="1" x14ac:dyDescent="0.25">
      <c r="A1" s="166" t="s">
        <v>71</v>
      </c>
      <c r="B1" s="166"/>
      <c r="C1" s="166"/>
      <c r="D1" s="166"/>
      <c r="E1" s="166"/>
      <c r="F1" s="166"/>
      <c r="G1" s="166"/>
      <c r="H1" s="166"/>
      <c r="I1" s="166"/>
      <c r="J1" s="166"/>
    </row>
    <row r="29" spans="1:12" x14ac:dyDescent="0.25">
      <c r="A29" s="148" t="s">
        <v>0</v>
      </c>
      <c r="B29" s="148"/>
      <c r="C29" s="148"/>
      <c r="D29" s="148"/>
      <c r="E29" s="148"/>
      <c r="F29" s="148"/>
      <c r="G29" s="148"/>
      <c r="H29" s="148"/>
      <c r="I29" s="148"/>
      <c r="J29" s="148"/>
    </row>
    <row r="30" spans="1:12" x14ac:dyDescent="0.25">
      <c r="A30" s="149" t="s">
        <v>1</v>
      </c>
      <c r="B30" s="149"/>
      <c r="C30" s="149"/>
      <c r="D30" s="149"/>
      <c r="E30" s="149"/>
      <c r="F30" s="149"/>
      <c r="G30" s="149"/>
      <c r="H30" s="149"/>
      <c r="I30" s="149"/>
      <c r="J30" s="149"/>
    </row>
    <row r="31" spans="1:12" ht="34.5" customHeight="1" x14ac:dyDescent="0.25">
      <c r="A31" s="167" t="s">
        <v>99</v>
      </c>
      <c r="B31" s="167"/>
      <c r="C31" s="167"/>
      <c r="D31" s="167"/>
      <c r="E31" s="167"/>
      <c r="F31" s="167"/>
      <c r="G31" s="167"/>
      <c r="H31" s="167"/>
      <c r="I31" s="167"/>
      <c r="J31" s="167"/>
      <c r="K31" s="167"/>
      <c r="L31" s="167"/>
    </row>
  </sheetData>
  <mergeCells count="4">
    <mergeCell ref="A1:J1"/>
    <mergeCell ref="A29:J29"/>
    <mergeCell ref="A30:J30"/>
    <mergeCell ref="A31:L3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70" zoomScaleNormal="70" workbookViewId="0">
      <selection sqref="A1:K1"/>
    </sheetView>
  </sheetViews>
  <sheetFormatPr baseColWidth="10" defaultColWidth="11.42578125" defaultRowHeight="15" x14ac:dyDescent="0.25"/>
  <cols>
    <col min="1" max="1" width="17" bestFit="1" customWidth="1"/>
    <col min="2" max="2" width="25.85546875" customWidth="1"/>
    <col min="3" max="4" width="20.5703125" customWidth="1"/>
    <col min="6" max="6" width="14.140625" bestFit="1" customWidth="1"/>
    <col min="8" max="8" width="23.42578125" bestFit="1" customWidth="1"/>
    <col min="9" max="9" width="10.28515625" customWidth="1"/>
  </cols>
  <sheetData>
    <row r="1" spans="1:11" x14ac:dyDescent="0.25">
      <c r="A1" s="168" t="s">
        <v>72</v>
      </c>
      <c r="B1" s="168"/>
      <c r="C1" s="168"/>
      <c r="D1" s="168"/>
      <c r="E1" s="168"/>
      <c r="F1" s="168"/>
      <c r="G1" s="168"/>
      <c r="H1" s="168"/>
      <c r="I1" s="168"/>
      <c r="J1" s="168"/>
      <c r="K1" s="168"/>
    </row>
    <row r="3" spans="1:11" x14ac:dyDescent="0.25">
      <c r="A3" s="71"/>
      <c r="B3" s="72" t="s">
        <v>25</v>
      </c>
      <c r="C3" s="169" t="s">
        <v>35</v>
      </c>
      <c r="D3" s="169"/>
      <c r="E3" s="169"/>
      <c r="F3" s="169" t="s">
        <v>36</v>
      </c>
      <c r="G3" s="169"/>
      <c r="H3" s="169"/>
      <c r="I3" s="170" t="s">
        <v>37</v>
      </c>
      <c r="J3" s="170"/>
    </row>
    <row r="4" spans="1:11" x14ac:dyDescent="0.25">
      <c r="A4" s="71"/>
      <c r="B4" t="s">
        <v>38</v>
      </c>
      <c r="C4" s="71" t="s">
        <v>39</v>
      </c>
      <c r="D4" s="71" t="s">
        <v>40</v>
      </c>
      <c r="E4" s="71" t="s">
        <v>41</v>
      </c>
      <c r="F4" s="71" t="s">
        <v>6</v>
      </c>
      <c r="G4" s="71" t="s">
        <v>7</v>
      </c>
      <c r="H4" s="71" t="s">
        <v>8</v>
      </c>
      <c r="I4" s="71" t="s">
        <v>9</v>
      </c>
      <c r="J4" s="71" t="s">
        <v>10</v>
      </c>
    </row>
    <row r="5" spans="1:11" x14ac:dyDescent="0.25">
      <c r="A5" s="71" t="s">
        <v>42</v>
      </c>
      <c r="B5" s="73">
        <v>269096</v>
      </c>
      <c r="C5" s="73">
        <v>90346</v>
      </c>
      <c r="D5" s="73">
        <v>128413</v>
      </c>
      <c r="E5" s="73">
        <v>50337</v>
      </c>
      <c r="F5" s="73">
        <v>7570</v>
      </c>
      <c r="G5" s="73">
        <v>248818</v>
      </c>
      <c r="H5" s="73">
        <v>12708</v>
      </c>
      <c r="I5" s="73">
        <v>164430</v>
      </c>
      <c r="J5" s="73">
        <v>104666</v>
      </c>
    </row>
    <row r="6" spans="1:11" x14ac:dyDescent="0.25">
      <c r="A6" s="71" t="s">
        <v>43</v>
      </c>
      <c r="B6" s="73">
        <v>5818583</v>
      </c>
      <c r="C6" s="73">
        <v>2370759</v>
      </c>
      <c r="D6" s="73">
        <v>2148244</v>
      </c>
      <c r="E6" s="73">
        <v>1299580</v>
      </c>
      <c r="F6" s="73">
        <v>3900508</v>
      </c>
      <c r="G6" s="73">
        <v>1512234</v>
      </c>
      <c r="H6" s="73">
        <v>405841</v>
      </c>
      <c r="I6" s="73">
        <v>3795331</v>
      </c>
      <c r="J6" s="73">
        <v>2023252</v>
      </c>
    </row>
    <row r="7" spans="1:11" x14ac:dyDescent="0.25">
      <c r="A7" s="71" t="s">
        <v>44</v>
      </c>
      <c r="B7" s="74">
        <f t="shared" ref="B7:J7" si="0">B5/B6*100</f>
        <v>4.6247686077520935</v>
      </c>
      <c r="C7" s="74">
        <f t="shared" si="0"/>
        <v>3.8108470747132035</v>
      </c>
      <c r="D7" s="74">
        <f t="shared" si="0"/>
        <v>5.9775798279897447</v>
      </c>
      <c r="E7" s="74">
        <f t="shared" si="0"/>
        <v>3.8733283060681143</v>
      </c>
      <c r="F7" s="74">
        <f t="shared" si="0"/>
        <v>0.19407728429219989</v>
      </c>
      <c r="G7" s="74">
        <f t="shared" si="0"/>
        <v>16.453670529825409</v>
      </c>
      <c r="H7" s="74">
        <f t="shared" si="0"/>
        <v>3.1312755487986674</v>
      </c>
      <c r="I7" s="74">
        <f t="shared" si="0"/>
        <v>4.3324284495871375</v>
      </c>
      <c r="J7" s="74">
        <f t="shared" si="0"/>
        <v>5.1731568781348045</v>
      </c>
    </row>
    <row r="8" spans="1:11" x14ac:dyDescent="0.25">
      <c r="A8" s="71" t="s">
        <v>45</v>
      </c>
      <c r="B8" s="73">
        <v>218472</v>
      </c>
      <c r="C8" s="73">
        <v>83541</v>
      </c>
      <c r="D8" s="73">
        <v>77304</v>
      </c>
      <c r="E8" s="73">
        <v>57627</v>
      </c>
      <c r="F8" s="73">
        <v>85915</v>
      </c>
      <c r="G8" s="73">
        <v>110533</v>
      </c>
      <c r="H8" s="73">
        <v>22024</v>
      </c>
      <c r="I8" s="73">
        <v>158041</v>
      </c>
      <c r="J8" s="73">
        <v>60431</v>
      </c>
    </row>
    <row r="9" spans="1:11" x14ac:dyDescent="0.25">
      <c r="A9" s="75" t="s">
        <v>46</v>
      </c>
      <c r="B9" s="73">
        <v>5302076</v>
      </c>
      <c r="C9" s="73">
        <v>2182303</v>
      </c>
      <c r="D9" s="73">
        <v>1935435</v>
      </c>
      <c r="E9" s="73">
        <v>1184338</v>
      </c>
      <c r="F9" s="73">
        <v>3818442</v>
      </c>
      <c r="G9" s="73">
        <v>1124745</v>
      </c>
      <c r="H9" s="73">
        <v>358889</v>
      </c>
      <c r="I9" s="73">
        <v>3467292</v>
      </c>
      <c r="J9" s="73">
        <v>1834784</v>
      </c>
    </row>
    <row r="10" spans="1:11" x14ac:dyDescent="0.25">
      <c r="A10" s="75" t="s">
        <v>47</v>
      </c>
      <c r="B10" s="74">
        <f t="shared" ref="B10:J10" si="1">B8/B9*100</f>
        <v>4.1204992157788753</v>
      </c>
      <c r="C10" s="74">
        <f t="shared" si="1"/>
        <v>3.8281118616434107</v>
      </c>
      <c r="D10" s="74">
        <f t="shared" si="1"/>
        <v>3.9941408520565145</v>
      </c>
      <c r="E10" s="74">
        <f t="shared" si="1"/>
        <v>4.8657562283739946</v>
      </c>
      <c r="F10" s="74">
        <f t="shared" si="1"/>
        <v>2.2500014403780391</v>
      </c>
      <c r="G10" s="74">
        <f t="shared" si="1"/>
        <v>9.8273830957239205</v>
      </c>
      <c r="H10" s="74">
        <f t="shared" si="1"/>
        <v>6.1367163663416822</v>
      </c>
      <c r="I10" s="74">
        <f t="shared" si="1"/>
        <v>4.5580527973992382</v>
      </c>
      <c r="J10" s="74">
        <f t="shared" si="1"/>
        <v>3.29363020388231</v>
      </c>
    </row>
    <row r="11" spans="1:11" x14ac:dyDescent="0.25">
      <c r="A11" s="148" t="s">
        <v>48</v>
      </c>
      <c r="B11" s="148"/>
      <c r="C11" s="148"/>
      <c r="D11" s="148"/>
      <c r="E11" s="148"/>
      <c r="F11" s="148"/>
      <c r="G11" s="148"/>
      <c r="H11" s="148"/>
      <c r="I11" s="148"/>
    </row>
    <row r="12" spans="1:11" x14ac:dyDescent="0.25">
      <c r="A12" s="149" t="s">
        <v>1</v>
      </c>
      <c r="B12" s="149"/>
      <c r="C12" s="149"/>
      <c r="D12" s="149"/>
      <c r="E12" s="149"/>
      <c r="F12" s="149"/>
      <c r="G12" s="149"/>
      <c r="H12" s="149"/>
      <c r="I12" s="149"/>
    </row>
  </sheetData>
  <mergeCells count="6">
    <mergeCell ref="A12:I12"/>
    <mergeCell ref="A1:K1"/>
    <mergeCell ref="C3:E3"/>
    <mergeCell ref="F3:H3"/>
    <mergeCell ref="I3:J3"/>
    <mergeCell ref="A11:I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85" zoomScaleNormal="85" workbookViewId="0">
      <selection activeCell="L20" sqref="L20"/>
    </sheetView>
  </sheetViews>
  <sheetFormatPr baseColWidth="10" defaultColWidth="11.42578125" defaultRowHeight="15" x14ac:dyDescent="0.25"/>
  <cols>
    <col min="1" max="1" width="21.5703125" style="14" bestFit="1" customWidth="1"/>
    <col min="2" max="2" width="29.5703125" style="14" customWidth="1"/>
    <col min="3" max="13" width="11.42578125" style="14"/>
    <col min="14" max="14" width="9.5703125" style="14" customWidth="1"/>
    <col min="15" max="16384" width="11.42578125" style="14"/>
  </cols>
  <sheetData>
    <row r="1" spans="1:15" x14ac:dyDescent="0.25">
      <c r="A1" s="147" t="s">
        <v>73</v>
      </c>
      <c r="B1" s="147"/>
      <c r="C1" s="147"/>
      <c r="D1" s="147"/>
      <c r="E1" s="147"/>
      <c r="F1" s="147"/>
      <c r="G1" s="147"/>
      <c r="H1" s="147"/>
      <c r="I1" s="147"/>
    </row>
    <row r="2" spans="1:15" ht="15.75" thickBot="1" x14ac:dyDescent="0.3">
      <c r="A2" s="76"/>
      <c r="B2" s="76"/>
      <c r="C2" s="77"/>
      <c r="D2" s="77"/>
      <c r="E2" s="77"/>
      <c r="F2" s="77"/>
      <c r="G2" s="77"/>
      <c r="H2" s="77"/>
      <c r="I2" s="77"/>
      <c r="J2" s="77"/>
      <c r="K2" s="77"/>
      <c r="L2" s="77"/>
      <c r="M2" s="77"/>
    </row>
    <row r="3" spans="1:15" x14ac:dyDescent="0.25">
      <c r="A3" s="171"/>
      <c r="B3" s="173"/>
      <c r="C3" s="175" t="s">
        <v>49</v>
      </c>
      <c r="D3" s="177" t="s">
        <v>15</v>
      </c>
      <c r="E3" s="179" t="s">
        <v>50</v>
      </c>
      <c r="F3" s="180" t="s">
        <v>16</v>
      </c>
      <c r="G3" s="181" t="s">
        <v>51</v>
      </c>
      <c r="H3" s="183" t="s">
        <v>52</v>
      </c>
      <c r="I3" s="184"/>
      <c r="J3" s="184"/>
      <c r="K3" s="184"/>
      <c r="L3" s="185"/>
      <c r="M3" s="175" t="s">
        <v>46</v>
      </c>
    </row>
    <row r="4" spans="1:15" ht="33.75" x14ac:dyDescent="0.25">
      <c r="A4" s="172"/>
      <c r="B4" s="174"/>
      <c r="C4" s="176"/>
      <c r="D4" s="178" t="s">
        <v>15</v>
      </c>
      <c r="E4" s="174" t="s">
        <v>53</v>
      </c>
      <c r="F4" s="172" t="s">
        <v>16</v>
      </c>
      <c r="G4" s="182" t="s">
        <v>54</v>
      </c>
      <c r="H4" s="78" t="s">
        <v>6</v>
      </c>
      <c r="I4" s="22" t="s">
        <v>7</v>
      </c>
      <c r="J4" s="22" t="s">
        <v>8</v>
      </c>
      <c r="K4" s="22" t="s">
        <v>55</v>
      </c>
      <c r="L4" s="79" t="s">
        <v>56</v>
      </c>
      <c r="M4" s="176"/>
      <c r="N4" s="47"/>
    </row>
    <row r="5" spans="1:15" x14ac:dyDescent="0.25">
      <c r="A5" s="162" t="s">
        <v>26</v>
      </c>
      <c r="B5" s="62" t="s">
        <v>6</v>
      </c>
      <c r="C5" s="80">
        <v>1545.1489999999999</v>
      </c>
      <c r="D5" s="81">
        <v>44.884</v>
      </c>
      <c r="E5" s="34">
        <v>3.66</v>
      </c>
      <c r="F5" s="34">
        <v>64.106999999999999</v>
      </c>
      <c r="G5" s="82">
        <v>2.472</v>
      </c>
      <c r="H5" s="81">
        <v>1479.1569999999999</v>
      </c>
      <c r="I5" s="34">
        <v>14.353999999999999</v>
      </c>
      <c r="J5" s="34">
        <v>0.68600000000000005</v>
      </c>
      <c r="K5" s="34">
        <v>0.20200000000000001</v>
      </c>
      <c r="L5" s="34">
        <f t="shared" ref="L5:L16" si="0">M5-SUM(H5:K5)-D5</f>
        <v>0.26700000000006696</v>
      </c>
      <c r="M5" s="80">
        <v>1539.55</v>
      </c>
      <c r="N5" s="47"/>
      <c r="O5" s="47"/>
    </row>
    <row r="6" spans="1:15" x14ac:dyDescent="0.25">
      <c r="A6" s="155"/>
      <c r="B6" s="64" t="s">
        <v>7</v>
      </c>
      <c r="C6" s="83">
        <v>440.22800000000001</v>
      </c>
      <c r="D6" s="84">
        <v>115.80500000000001</v>
      </c>
      <c r="E6" s="39">
        <v>4.83</v>
      </c>
      <c r="F6" s="39">
        <v>89.138999999999996</v>
      </c>
      <c r="G6" s="85">
        <v>4.8220000000000001</v>
      </c>
      <c r="H6" s="84">
        <v>1.476</v>
      </c>
      <c r="I6" s="39">
        <v>324.56</v>
      </c>
      <c r="J6" s="39">
        <v>0.95799999999999996</v>
      </c>
      <c r="K6" s="39">
        <v>17.071999999999999</v>
      </c>
      <c r="L6" s="39">
        <f t="shared" si="0"/>
        <v>9.1409999999999627</v>
      </c>
      <c r="M6" s="83">
        <v>469.012</v>
      </c>
      <c r="N6" s="47"/>
    </row>
    <row r="7" spans="1:15" x14ac:dyDescent="0.25">
      <c r="A7" s="155"/>
      <c r="B7" s="64" t="s">
        <v>8</v>
      </c>
      <c r="C7" s="83">
        <v>176.41499999999999</v>
      </c>
      <c r="D7" s="84">
        <v>13.819000000000001</v>
      </c>
      <c r="E7" s="39">
        <v>0.50900000000000001</v>
      </c>
      <c r="F7" s="39">
        <v>15.853</v>
      </c>
      <c r="G7" s="85">
        <v>0.53900000000000003</v>
      </c>
      <c r="H7" s="84">
        <v>9.5000000000000001E-2</v>
      </c>
      <c r="I7" s="39">
        <v>0.92800000000000005</v>
      </c>
      <c r="J7" s="39">
        <v>158.69200000000001</v>
      </c>
      <c r="K7" s="39">
        <v>2.3E-2</v>
      </c>
      <c r="L7" s="39">
        <f t="shared" si="0"/>
        <v>0.18400000000001349</v>
      </c>
      <c r="M7" s="83">
        <v>173.74100000000001</v>
      </c>
    </row>
    <row r="8" spans="1:15" x14ac:dyDescent="0.25">
      <c r="A8" s="138"/>
      <c r="B8" s="142" t="s">
        <v>55</v>
      </c>
      <c r="C8" s="143">
        <v>33.207999999999998</v>
      </c>
      <c r="D8" s="144">
        <v>6.6280000000000001</v>
      </c>
      <c r="E8" s="145">
        <v>0.111</v>
      </c>
      <c r="F8" s="145">
        <v>10.433</v>
      </c>
      <c r="G8" s="146">
        <v>0.68799999999999994</v>
      </c>
      <c r="H8" s="144">
        <v>3.0000000000000001E-3</v>
      </c>
      <c r="I8" s="145">
        <v>1.8879999999999999</v>
      </c>
      <c r="J8" s="145">
        <v>0.01</v>
      </c>
      <c r="K8" s="145">
        <v>5.4669999999999996</v>
      </c>
      <c r="L8" s="145">
        <f t="shared" si="0"/>
        <v>6.0000000000011156E-3</v>
      </c>
      <c r="M8" s="143">
        <v>14.002000000000001</v>
      </c>
    </row>
    <row r="9" spans="1:15" x14ac:dyDescent="0.25">
      <c r="A9" s="155" t="s">
        <v>28</v>
      </c>
      <c r="B9" s="64" t="s">
        <v>6</v>
      </c>
      <c r="C9" s="83">
        <v>1468.3240000000001</v>
      </c>
      <c r="D9" s="84">
        <v>26.370999999999999</v>
      </c>
      <c r="E9" s="39">
        <v>4.3330000000000002</v>
      </c>
      <c r="F9" s="39">
        <v>72.641000000000005</v>
      </c>
      <c r="G9" s="85">
        <v>3.2589999999999999</v>
      </c>
      <c r="H9" s="84">
        <v>1391.0160000000001</v>
      </c>
      <c r="I9" s="39">
        <v>46.215000000000003</v>
      </c>
      <c r="J9" s="39">
        <v>0.38100000000000001</v>
      </c>
      <c r="K9" s="39">
        <v>2.548</v>
      </c>
      <c r="L9" s="39">
        <f t="shared" si="0"/>
        <v>1.8899999999999686</v>
      </c>
      <c r="M9" s="83">
        <v>1468.421</v>
      </c>
    </row>
    <row r="10" spans="1:15" x14ac:dyDescent="0.25">
      <c r="A10" s="155"/>
      <c r="B10" s="64" t="s">
        <v>7</v>
      </c>
      <c r="C10" s="83">
        <v>391.12900000000002</v>
      </c>
      <c r="D10" s="84">
        <v>139.20400000000001</v>
      </c>
      <c r="E10" s="39">
        <v>5.3979999999999997</v>
      </c>
      <c r="F10" s="39">
        <v>84.992999999999995</v>
      </c>
      <c r="G10" s="85">
        <v>4.7649999999999997</v>
      </c>
      <c r="H10" s="84">
        <v>2.528</v>
      </c>
      <c r="I10" s="39">
        <v>258.29000000000002</v>
      </c>
      <c r="J10" s="39">
        <v>1.673</v>
      </c>
      <c r="K10" s="39">
        <v>5.83</v>
      </c>
      <c r="L10" s="39">
        <f t="shared" si="0"/>
        <v>0.19899999999995543</v>
      </c>
      <c r="M10" s="83">
        <v>407.72399999999999</v>
      </c>
    </row>
    <row r="11" spans="1:15" x14ac:dyDescent="0.25">
      <c r="A11" s="155"/>
      <c r="B11" s="64" t="s">
        <v>8</v>
      </c>
      <c r="C11" s="83">
        <v>59.472000000000001</v>
      </c>
      <c r="D11" s="84">
        <v>9.85</v>
      </c>
      <c r="E11" s="39">
        <v>0.28999999999999998</v>
      </c>
      <c r="F11" s="39">
        <v>8.8439999999999994</v>
      </c>
      <c r="G11" s="85">
        <v>0.22</v>
      </c>
      <c r="H11" s="84">
        <v>0.128</v>
      </c>
      <c r="I11" s="39">
        <v>0.66600000000000004</v>
      </c>
      <c r="J11" s="39">
        <v>48.503</v>
      </c>
      <c r="K11" s="39">
        <v>0.109</v>
      </c>
      <c r="L11" s="39">
        <f t="shared" si="0"/>
        <v>3.4000000000000696E-2</v>
      </c>
      <c r="M11" s="83">
        <v>59.29</v>
      </c>
    </row>
    <row r="12" spans="1:15" x14ac:dyDescent="0.25">
      <c r="A12" s="138"/>
      <c r="B12" s="142" t="s">
        <v>55</v>
      </c>
      <c r="C12" s="143">
        <v>38.595999999999997</v>
      </c>
      <c r="D12" s="144">
        <v>17.957000000000001</v>
      </c>
      <c r="E12" s="145">
        <v>0.14899999999999999</v>
      </c>
      <c r="F12" s="145">
        <v>16.369</v>
      </c>
      <c r="G12" s="146">
        <v>0.23499999999999999</v>
      </c>
      <c r="H12" s="144">
        <v>1.9E-2</v>
      </c>
      <c r="I12" s="145">
        <v>0.75600000000000001</v>
      </c>
      <c r="J12" s="145">
        <v>4.4999999999999998E-2</v>
      </c>
      <c r="K12" s="145">
        <v>13.733000000000001</v>
      </c>
      <c r="L12" s="145">
        <f t="shared" si="0"/>
        <v>1.0000000000001563E-2</v>
      </c>
      <c r="M12" s="143">
        <v>32.520000000000003</v>
      </c>
    </row>
    <row r="13" spans="1:15" x14ac:dyDescent="0.25">
      <c r="A13" s="155" t="s">
        <v>29</v>
      </c>
      <c r="B13" s="64" t="s">
        <v>6</v>
      </c>
      <c r="C13" s="83">
        <v>816.57100000000003</v>
      </c>
      <c r="D13" s="84">
        <v>11.606</v>
      </c>
      <c r="E13" s="39">
        <v>1.2470000000000001</v>
      </c>
      <c r="F13" s="39">
        <v>48.405999999999999</v>
      </c>
      <c r="G13" s="85">
        <v>3.5019999999999998</v>
      </c>
      <c r="H13" s="84">
        <v>766.51199999999994</v>
      </c>
      <c r="I13" s="39">
        <v>32.131</v>
      </c>
      <c r="J13" s="39">
        <v>8.4000000000000005E-2</v>
      </c>
      <c r="K13" s="39">
        <v>0.123</v>
      </c>
      <c r="L13" s="39">
        <f t="shared" si="0"/>
        <v>1.5000000000094715E-2</v>
      </c>
      <c r="M13" s="83">
        <v>810.471</v>
      </c>
    </row>
    <row r="14" spans="1:15" x14ac:dyDescent="0.25">
      <c r="A14" s="155"/>
      <c r="B14" s="64" t="s">
        <v>7</v>
      </c>
      <c r="C14" s="83">
        <v>239.10599999999999</v>
      </c>
      <c r="D14" s="84">
        <v>82.244</v>
      </c>
      <c r="E14" s="39">
        <v>2.911</v>
      </c>
      <c r="F14" s="39">
        <v>43.594999999999999</v>
      </c>
      <c r="G14" s="85">
        <v>2.306</v>
      </c>
      <c r="H14" s="84">
        <v>1.5860000000000001</v>
      </c>
      <c r="I14" s="39">
        <v>162.17699999999999</v>
      </c>
      <c r="J14" s="39">
        <v>0.30399999999999999</v>
      </c>
      <c r="K14" s="39">
        <v>1.575</v>
      </c>
      <c r="L14" s="39">
        <f t="shared" si="0"/>
        <v>0.12299999999999045</v>
      </c>
      <c r="M14" s="83">
        <v>248.00899999999999</v>
      </c>
    </row>
    <row r="15" spans="1:15" x14ac:dyDescent="0.25">
      <c r="A15" s="155"/>
      <c r="B15" s="64" t="s">
        <v>8</v>
      </c>
      <c r="C15" s="83">
        <v>123.374</v>
      </c>
      <c r="D15" s="84">
        <v>18.207999999999998</v>
      </c>
      <c r="E15" s="39">
        <v>1.4370000000000001</v>
      </c>
      <c r="F15" s="39">
        <v>16.341000000000001</v>
      </c>
      <c r="G15" s="85">
        <v>2.028</v>
      </c>
      <c r="H15" s="84">
        <v>4.2000000000000003E-2</v>
      </c>
      <c r="I15" s="39">
        <v>0.83299999999999996</v>
      </c>
      <c r="J15" s="39">
        <v>105.69199999999999</v>
      </c>
      <c r="K15" s="39">
        <v>7.0000000000000001E-3</v>
      </c>
      <c r="L15" s="39">
        <f t="shared" si="0"/>
        <v>1.0760000000000076</v>
      </c>
      <c r="M15" s="83">
        <v>125.858</v>
      </c>
    </row>
    <row r="16" spans="1:15" ht="15.75" thickBot="1" x14ac:dyDescent="0.3">
      <c r="A16" s="165"/>
      <c r="B16" s="86" t="s">
        <v>55</v>
      </c>
      <c r="C16" s="87">
        <v>6.8410000000000002</v>
      </c>
      <c r="D16" s="88">
        <v>2.617</v>
      </c>
      <c r="E16" s="54">
        <v>3.6999999999999998E-2</v>
      </c>
      <c r="F16" s="54">
        <v>2.7989999999999999</v>
      </c>
      <c r="G16" s="89">
        <v>7.5999999999999998E-2</v>
      </c>
      <c r="H16" s="88">
        <v>5.0000000000000001E-3</v>
      </c>
      <c r="I16" s="54">
        <v>0.248</v>
      </c>
      <c r="J16" s="54">
        <v>3.0000000000000001E-3</v>
      </c>
      <c r="K16" s="54">
        <v>2.335</v>
      </c>
      <c r="L16" s="54">
        <f t="shared" si="0"/>
        <v>0</v>
      </c>
      <c r="M16" s="87">
        <v>5.2080000000000002</v>
      </c>
    </row>
    <row r="17" spans="1:11" x14ac:dyDescent="0.25">
      <c r="A17" s="58" t="s">
        <v>30</v>
      </c>
      <c r="B17" s="59"/>
      <c r="C17" s="59"/>
      <c r="D17" s="59"/>
      <c r="E17" s="59"/>
      <c r="F17" s="59"/>
      <c r="H17"/>
      <c r="I17"/>
      <c r="J17"/>
      <c r="K17"/>
    </row>
    <row r="18" spans="1:11" x14ac:dyDescent="0.25">
      <c r="A18" s="58" t="s">
        <v>57</v>
      </c>
      <c r="B18" s="58"/>
      <c r="C18" s="58"/>
      <c r="D18" s="58"/>
      <c r="E18" s="58"/>
      <c r="F18" s="59"/>
      <c r="H18"/>
      <c r="I18"/>
      <c r="J18"/>
      <c r="K18"/>
    </row>
    <row r="19" spans="1:11" ht="47.25" customHeight="1" x14ac:dyDescent="0.25">
      <c r="A19" s="164" t="s">
        <v>58</v>
      </c>
      <c r="B19" s="164"/>
      <c r="C19" s="164"/>
      <c r="D19" s="164"/>
      <c r="E19" s="164"/>
      <c r="F19" s="164"/>
      <c r="G19" s="164"/>
      <c r="H19" s="164"/>
      <c r="I19" s="164"/>
      <c r="J19" s="164"/>
    </row>
    <row r="20" spans="1:11" ht="39" customHeight="1" x14ac:dyDescent="0.25">
      <c r="A20" s="164" t="s">
        <v>59</v>
      </c>
      <c r="B20" s="164"/>
      <c r="C20" s="164"/>
      <c r="D20" s="164"/>
      <c r="E20" s="164"/>
      <c r="F20" s="164"/>
      <c r="G20" s="164"/>
      <c r="H20" s="164"/>
      <c r="I20" s="164"/>
      <c r="J20" s="164"/>
    </row>
    <row r="21" spans="1:11" x14ac:dyDescent="0.25">
      <c r="E21" s="47"/>
    </row>
    <row r="22" spans="1:11" x14ac:dyDescent="0.25">
      <c r="E22" s="47"/>
    </row>
    <row r="23" spans="1:11" x14ac:dyDescent="0.25">
      <c r="E23" s="47"/>
    </row>
  </sheetData>
  <mergeCells count="15">
    <mergeCell ref="M3:M4"/>
    <mergeCell ref="A5:A7"/>
    <mergeCell ref="A9:A11"/>
    <mergeCell ref="A13:A16"/>
    <mergeCell ref="A19:J19"/>
    <mergeCell ref="A20:J20"/>
    <mergeCell ref="A1:I1"/>
    <mergeCell ref="A3:A4"/>
    <mergeCell ref="B3:B4"/>
    <mergeCell ref="C3:C4"/>
    <mergeCell ref="D3:D4"/>
    <mergeCell ref="E3:E4"/>
    <mergeCell ref="F3:F4"/>
    <mergeCell ref="G3:G4"/>
    <mergeCell ref="H3:L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
  <sheetViews>
    <sheetView zoomScale="85" zoomScaleNormal="85" workbookViewId="0">
      <selection activeCell="P8" sqref="P7:P8"/>
    </sheetView>
  </sheetViews>
  <sheetFormatPr baseColWidth="10" defaultRowHeight="15" x14ac:dyDescent="0.25"/>
  <cols>
    <col min="1" max="1" width="11.140625" customWidth="1"/>
    <col min="2" max="2" width="28.42578125" bestFit="1" customWidth="1"/>
    <col min="4" max="4" width="15" bestFit="1" customWidth="1"/>
  </cols>
  <sheetData>
    <row r="1" spans="1:14" ht="32.25" customHeight="1" thickBot="1" x14ac:dyDescent="0.35">
      <c r="A1" s="166" t="s">
        <v>74</v>
      </c>
      <c r="B1" s="166"/>
      <c r="C1" s="166"/>
      <c r="D1" s="166"/>
      <c r="E1" s="166"/>
      <c r="F1" s="166"/>
      <c r="G1" s="166"/>
      <c r="H1" s="166"/>
      <c r="I1" s="166"/>
      <c r="K1" s="140" t="s">
        <v>97</v>
      </c>
    </row>
    <row r="2" spans="1:14" x14ac:dyDescent="0.25">
      <c r="A2" s="188" t="s">
        <v>60</v>
      </c>
      <c r="B2" s="191" t="s">
        <v>61</v>
      </c>
      <c r="C2" s="191" t="s">
        <v>37</v>
      </c>
      <c r="D2" s="191" t="s">
        <v>62</v>
      </c>
      <c r="E2" s="192" t="s">
        <v>49</v>
      </c>
      <c r="F2" s="180" t="s">
        <v>15</v>
      </c>
      <c r="G2" s="179" t="s">
        <v>53</v>
      </c>
      <c r="H2" s="180" t="s">
        <v>16</v>
      </c>
      <c r="I2" s="181" t="s">
        <v>54</v>
      </c>
      <c r="J2" s="186" t="s">
        <v>52</v>
      </c>
      <c r="K2" s="186"/>
      <c r="L2" s="186"/>
      <c r="M2" s="187"/>
      <c r="N2" s="188" t="s">
        <v>46</v>
      </c>
    </row>
    <row r="3" spans="1:14" ht="33.75" x14ac:dyDescent="0.25">
      <c r="A3" s="190" t="s">
        <v>60</v>
      </c>
      <c r="B3" s="189" t="s">
        <v>61</v>
      </c>
      <c r="C3" s="189" t="s">
        <v>37</v>
      </c>
      <c r="D3" s="189" t="s">
        <v>62</v>
      </c>
      <c r="E3" s="189"/>
      <c r="F3" s="193" t="s">
        <v>15</v>
      </c>
      <c r="G3" s="194" t="s">
        <v>53</v>
      </c>
      <c r="H3" s="193" t="s">
        <v>16</v>
      </c>
      <c r="I3" s="195" t="s">
        <v>54</v>
      </c>
      <c r="J3" s="22" t="s">
        <v>6</v>
      </c>
      <c r="K3" s="22" t="s">
        <v>7</v>
      </c>
      <c r="L3" s="22" t="s">
        <v>8</v>
      </c>
      <c r="M3" s="79" t="s">
        <v>55</v>
      </c>
      <c r="N3" s="189" t="s">
        <v>46</v>
      </c>
    </row>
    <row r="4" spans="1:14" x14ac:dyDescent="0.25">
      <c r="A4" s="90" t="s">
        <v>39</v>
      </c>
      <c r="B4" s="90" t="s">
        <v>6</v>
      </c>
      <c r="C4" s="90" t="s">
        <v>9</v>
      </c>
      <c r="D4" s="90" t="s">
        <v>63</v>
      </c>
      <c r="E4" s="91">
        <v>78335</v>
      </c>
      <c r="F4" s="92">
        <v>12190</v>
      </c>
      <c r="G4" s="93">
        <v>284</v>
      </c>
      <c r="H4" s="93">
        <v>2407</v>
      </c>
      <c r="I4" s="94">
        <v>172</v>
      </c>
      <c r="J4" s="92">
        <v>61576</v>
      </c>
      <c r="K4" s="93">
        <v>3032</v>
      </c>
      <c r="L4" s="93">
        <v>256</v>
      </c>
      <c r="M4" s="94">
        <v>55</v>
      </c>
      <c r="N4" s="91">
        <v>77110</v>
      </c>
    </row>
    <row r="5" spans="1:14" x14ac:dyDescent="0.25">
      <c r="A5" s="90" t="s">
        <v>39</v>
      </c>
      <c r="B5" s="90" t="s">
        <v>6</v>
      </c>
      <c r="C5" s="90" t="s">
        <v>9</v>
      </c>
      <c r="D5" s="90" t="s">
        <v>64</v>
      </c>
      <c r="E5" s="91">
        <v>214886</v>
      </c>
      <c r="F5" s="92">
        <v>8205</v>
      </c>
      <c r="G5" s="93">
        <v>784</v>
      </c>
      <c r="H5" s="93">
        <v>5479</v>
      </c>
      <c r="I5" s="94">
        <v>427</v>
      </c>
      <c r="J5" s="92">
        <v>195183</v>
      </c>
      <c r="K5" s="93">
        <v>3067</v>
      </c>
      <c r="L5" s="93">
        <v>111</v>
      </c>
      <c r="M5" s="94">
        <v>32</v>
      </c>
      <c r="N5" s="91">
        <v>206599</v>
      </c>
    </row>
    <row r="6" spans="1:14" x14ac:dyDescent="0.25">
      <c r="A6" s="90" t="s">
        <v>39</v>
      </c>
      <c r="B6" s="90" t="s">
        <v>6</v>
      </c>
      <c r="C6" s="90" t="s">
        <v>9</v>
      </c>
      <c r="D6" s="90" t="s">
        <v>65</v>
      </c>
      <c r="E6" s="91">
        <v>315006</v>
      </c>
      <c r="F6" s="92">
        <v>5452</v>
      </c>
      <c r="G6" s="93">
        <v>915</v>
      </c>
      <c r="H6" s="93">
        <v>4415</v>
      </c>
      <c r="I6" s="94">
        <v>495</v>
      </c>
      <c r="J6" s="92">
        <v>307840</v>
      </c>
      <c r="K6" s="93">
        <v>1917</v>
      </c>
      <c r="L6" s="93">
        <v>82</v>
      </c>
      <c r="M6" s="94">
        <v>16</v>
      </c>
      <c r="N6" s="91">
        <v>315308</v>
      </c>
    </row>
    <row r="7" spans="1:14" x14ac:dyDescent="0.25">
      <c r="A7" s="90" t="s">
        <v>39</v>
      </c>
      <c r="B7" s="90" t="s">
        <v>6</v>
      </c>
      <c r="C7" s="90" t="s">
        <v>9</v>
      </c>
      <c r="D7" s="90" t="s">
        <v>66</v>
      </c>
      <c r="E7" s="91">
        <v>331189</v>
      </c>
      <c r="F7" s="92">
        <v>2888</v>
      </c>
      <c r="G7" s="93">
        <v>444</v>
      </c>
      <c r="H7" s="93">
        <v>26397</v>
      </c>
      <c r="I7" s="94">
        <v>336</v>
      </c>
      <c r="J7" s="92">
        <v>335428</v>
      </c>
      <c r="K7" s="93">
        <v>702</v>
      </c>
      <c r="L7" s="93">
        <v>25</v>
      </c>
      <c r="M7" s="94">
        <v>12</v>
      </c>
      <c r="N7" s="91">
        <v>339056</v>
      </c>
    </row>
    <row r="8" spans="1:14" x14ac:dyDescent="0.25">
      <c r="A8" s="90" t="s">
        <v>39</v>
      </c>
      <c r="B8" s="90" t="s">
        <v>6</v>
      </c>
      <c r="C8" s="90" t="s">
        <v>9</v>
      </c>
      <c r="D8" s="90" t="s">
        <v>25</v>
      </c>
      <c r="E8" s="91">
        <v>939416</v>
      </c>
      <c r="F8" s="92">
        <v>28735</v>
      </c>
      <c r="G8" s="93">
        <v>2427</v>
      </c>
      <c r="H8" s="93">
        <v>38698</v>
      </c>
      <c r="I8" s="94">
        <v>1430</v>
      </c>
      <c r="J8" s="92">
        <v>900027</v>
      </c>
      <c r="K8" s="93">
        <v>8718</v>
      </c>
      <c r="L8" s="93">
        <v>474</v>
      </c>
      <c r="M8" s="94">
        <v>115</v>
      </c>
      <c r="N8" s="91">
        <v>938073</v>
      </c>
    </row>
    <row r="9" spans="1:14" x14ac:dyDescent="0.25">
      <c r="A9" s="90" t="s">
        <v>39</v>
      </c>
      <c r="B9" s="90" t="s">
        <v>6</v>
      </c>
      <c r="C9" s="90" t="s">
        <v>10</v>
      </c>
      <c r="D9" s="90" t="s">
        <v>63</v>
      </c>
      <c r="E9" s="91">
        <v>43176</v>
      </c>
      <c r="F9" s="92">
        <v>6571</v>
      </c>
      <c r="G9" s="93">
        <v>127</v>
      </c>
      <c r="H9" s="93">
        <v>1683</v>
      </c>
      <c r="I9" s="94">
        <v>102</v>
      </c>
      <c r="J9" s="92">
        <v>33591</v>
      </c>
      <c r="K9" s="93">
        <v>2259</v>
      </c>
      <c r="L9" s="93">
        <v>111</v>
      </c>
      <c r="M9" s="94">
        <v>73</v>
      </c>
      <c r="N9" s="91">
        <v>42695</v>
      </c>
    </row>
    <row r="10" spans="1:14" x14ac:dyDescent="0.25">
      <c r="A10" s="90" t="s">
        <v>39</v>
      </c>
      <c r="B10" s="90" t="s">
        <v>6</v>
      </c>
      <c r="C10" s="90" t="s">
        <v>10</v>
      </c>
      <c r="D10" s="90" t="s">
        <v>64</v>
      </c>
      <c r="E10" s="91">
        <v>118100</v>
      </c>
      <c r="F10" s="92">
        <v>3722</v>
      </c>
      <c r="G10" s="93">
        <v>391</v>
      </c>
      <c r="H10" s="93">
        <v>2352</v>
      </c>
      <c r="I10" s="94">
        <v>297</v>
      </c>
      <c r="J10" s="92">
        <v>106642</v>
      </c>
      <c r="K10" s="93">
        <v>1890</v>
      </c>
      <c r="L10" s="93">
        <v>42</v>
      </c>
      <c r="M10" s="94">
        <v>11</v>
      </c>
      <c r="N10" s="91">
        <v>112373</v>
      </c>
    </row>
    <row r="11" spans="1:14" x14ac:dyDescent="0.25">
      <c r="A11" s="90" t="s">
        <v>39</v>
      </c>
      <c r="B11" s="90" t="s">
        <v>6</v>
      </c>
      <c r="C11" s="90" t="s">
        <v>10</v>
      </c>
      <c r="D11" s="90" t="s">
        <v>65</v>
      </c>
      <c r="E11" s="91">
        <v>215901</v>
      </c>
      <c r="F11" s="92">
        <v>3644</v>
      </c>
      <c r="G11" s="93">
        <v>441</v>
      </c>
      <c r="H11" s="93">
        <v>2892</v>
      </c>
      <c r="I11" s="94">
        <v>353</v>
      </c>
      <c r="J11" s="92">
        <v>208007</v>
      </c>
      <c r="K11" s="93">
        <v>1017</v>
      </c>
      <c r="L11" s="93">
        <v>34</v>
      </c>
      <c r="M11" s="94">
        <v>3</v>
      </c>
      <c r="N11" s="91">
        <v>212772</v>
      </c>
    </row>
    <row r="12" spans="1:14" x14ac:dyDescent="0.25">
      <c r="A12" s="90" t="s">
        <v>39</v>
      </c>
      <c r="B12" s="90" t="s">
        <v>6</v>
      </c>
      <c r="C12" s="90" t="s">
        <v>10</v>
      </c>
      <c r="D12" s="90" t="s">
        <v>66</v>
      </c>
      <c r="E12" s="91">
        <v>228556</v>
      </c>
      <c r="F12" s="92">
        <v>2212</v>
      </c>
      <c r="G12" s="93">
        <v>274</v>
      </c>
      <c r="H12" s="93">
        <v>18482</v>
      </c>
      <c r="I12" s="94">
        <v>290</v>
      </c>
      <c r="J12" s="92">
        <v>230890</v>
      </c>
      <c r="K12" s="93">
        <v>470</v>
      </c>
      <c r="L12" s="93">
        <v>25</v>
      </c>
      <c r="M12" s="94" t="s">
        <v>67</v>
      </c>
      <c r="N12" s="91">
        <v>233637</v>
      </c>
    </row>
    <row r="13" spans="1:14" x14ac:dyDescent="0.25">
      <c r="A13" s="90" t="s">
        <v>39</v>
      </c>
      <c r="B13" s="90" t="s">
        <v>6</v>
      </c>
      <c r="C13" s="90" t="s">
        <v>10</v>
      </c>
      <c r="D13" s="90" t="s">
        <v>25</v>
      </c>
      <c r="E13" s="91">
        <v>605733</v>
      </c>
      <c r="F13" s="92">
        <v>16149</v>
      </c>
      <c r="G13" s="93">
        <v>1233</v>
      </c>
      <c r="H13" s="93">
        <v>25409</v>
      </c>
      <c r="I13" s="94">
        <v>1042</v>
      </c>
      <c r="J13" s="92">
        <v>579130</v>
      </c>
      <c r="K13" s="93">
        <v>5636</v>
      </c>
      <c r="L13" s="93">
        <v>212</v>
      </c>
      <c r="M13" s="94">
        <v>87</v>
      </c>
      <c r="N13" s="91">
        <v>601477</v>
      </c>
    </row>
    <row r="14" spans="1:14" x14ac:dyDescent="0.25">
      <c r="A14" s="90" t="s">
        <v>39</v>
      </c>
      <c r="B14" s="90" t="s">
        <v>6</v>
      </c>
      <c r="C14" s="90" t="s">
        <v>25</v>
      </c>
      <c r="D14" s="90" t="s">
        <v>63</v>
      </c>
      <c r="E14" s="91">
        <v>121511</v>
      </c>
      <c r="F14" s="92">
        <v>18761</v>
      </c>
      <c r="G14" s="93">
        <v>411</v>
      </c>
      <c r="H14" s="93">
        <v>4090</v>
      </c>
      <c r="I14" s="94">
        <v>274</v>
      </c>
      <c r="J14" s="92">
        <v>95167</v>
      </c>
      <c r="K14" s="93">
        <v>5291</v>
      </c>
      <c r="L14" s="93">
        <v>367</v>
      </c>
      <c r="M14" s="94">
        <v>128</v>
      </c>
      <c r="N14" s="91">
        <v>119805</v>
      </c>
    </row>
    <row r="15" spans="1:14" x14ac:dyDescent="0.25">
      <c r="A15" s="90" t="s">
        <v>39</v>
      </c>
      <c r="B15" s="90" t="s">
        <v>6</v>
      </c>
      <c r="C15" s="90" t="s">
        <v>25</v>
      </c>
      <c r="D15" s="90" t="s">
        <v>64</v>
      </c>
      <c r="E15" s="91">
        <v>332986</v>
      </c>
      <c r="F15" s="92">
        <v>11927</v>
      </c>
      <c r="G15" s="93">
        <v>1175</v>
      </c>
      <c r="H15" s="93">
        <v>7831</v>
      </c>
      <c r="I15" s="94">
        <v>724</v>
      </c>
      <c r="J15" s="92">
        <v>301825</v>
      </c>
      <c r="K15" s="93">
        <v>4957</v>
      </c>
      <c r="L15" s="93">
        <v>153</v>
      </c>
      <c r="M15" s="94">
        <v>43</v>
      </c>
      <c r="N15" s="91">
        <v>318972</v>
      </c>
    </row>
    <row r="16" spans="1:14" x14ac:dyDescent="0.25">
      <c r="A16" s="90" t="s">
        <v>39</v>
      </c>
      <c r="B16" s="90" t="s">
        <v>6</v>
      </c>
      <c r="C16" s="90" t="s">
        <v>25</v>
      </c>
      <c r="D16" s="90" t="s">
        <v>65</v>
      </c>
      <c r="E16" s="91">
        <v>530907</v>
      </c>
      <c r="F16" s="92">
        <v>9096</v>
      </c>
      <c r="G16" s="93">
        <v>1356</v>
      </c>
      <c r="H16" s="93">
        <v>7307</v>
      </c>
      <c r="I16" s="94">
        <v>848</v>
      </c>
      <c r="J16" s="92">
        <v>515847</v>
      </c>
      <c r="K16" s="93">
        <v>2934</v>
      </c>
      <c r="L16" s="93">
        <v>116</v>
      </c>
      <c r="M16" s="94">
        <v>19</v>
      </c>
      <c r="N16" s="91">
        <v>528080</v>
      </c>
    </row>
    <row r="17" spans="1:14" x14ac:dyDescent="0.25">
      <c r="A17" s="90" t="s">
        <v>39</v>
      </c>
      <c r="B17" s="90" t="s">
        <v>6</v>
      </c>
      <c r="C17" s="90" t="s">
        <v>25</v>
      </c>
      <c r="D17" s="90" t="s">
        <v>66</v>
      </c>
      <c r="E17" s="91">
        <v>559745</v>
      </c>
      <c r="F17" s="92">
        <v>5100</v>
      </c>
      <c r="G17" s="93">
        <v>718</v>
      </c>
      <c r="H17" s="93">
        <v>44879</v>
      </c>
      <c r="I17" s="94">
        <v>626</v>
      </c>
      <c r="J17" s="92">
        <v>566318</v>
      </c>
      <c r="K17" s="93">
        <v>1172</v>
      </c>
      <c r="L17" s="93">
        <v>50</v>
      </c>
      <c r="M17" s="94">
        <v>12</v>
      </c>
      <c r="N17" s="91">
        <v>572693</v>
      </c>
    </row>
    <row r="18" spans="1:14" x14ac:dyDescent="0.25">
      <c r="A18" s="90" t="s">
        <v>39</v>
      </c>
      <c r="B18" s="90" t="s">
        <v>6</v>
      </c>
      <c r="C18" s="90" t="s">
        <v>25</v>
      </c>
      <c r="D18" s="90" t="s">
        <v>25</v>
      </c>
      <c r="E18" s="91">
        <v>1545149</v>
      </c>
      <c r="F18" s="92">
        <v>44884</v>
      </c>
      <c r="G18" s="93">
        <v>3660</v>
      </c>
      <c r="H18" s="93">
        <v>64107</v>
      </c>
      <c r="I18" s="94">
        <v>2472</v>
      </c>
      <c r="J18" s="92">
        <v>1479157</v>
      </c>
      <c r="K18" s="93">
        <v>14354</v>
      </c>
      <c r="L18" s="93">
        <v>686</v>
      </c>
      <c r="M18" s="94">
        <v>202</v>
      </c>
      <c r="N18" s="91">
        <v>1539550</v>
      </c>
    </row>
    <row r="19" spans="1:14" x14ac:dyDescent="0.25">
      <c r="A19" s="90" t="s">
        <v>39</v>
      </c>
      <c r="B19" s="90" t="s">
        <v>7</v>
      </c>
      <c r="C19" s="90" t="s">
        <v>9</v>
      </c>
      <c r="D19" s="90" t="s">
        <v>63</v>
      </c>
      <c r="E19" s="91">
        <v>65230</v>
      </c>
      <c r="F19" s="92">
        <v>30588</v>
      </c>
      <c r="G19" s="93">
        <v>1019</v>
      </c>
      <c r="H19" s="93">
        <v>18885</v>
      </c>
      <c r="I19" s="94">
        <v>1045</v>
      </c>
      <c r="J19" s="92">
        <v>246</v>
      </c>
      <c r="K19" s="93">
        <v>34465</v>
      </c>
      <c r="L19" s="93">
        <v>369</v>
      </c>
      <c r="M19" s="94">
        <v>1309</v>
      </c>
      <c r="N19" s="91">
        <v>67083</v>
      </c>
    </row>
    <row r="20" spans="1:14" x14ac:dyDescent="0.25">
      <c r="A20" s="90" t="s">
        <v>39</v>
      </c>
      <c r="B20" s="90" t="s">
        <v>7</v>
      </c>
      <c r="C20" s="90" t="s">
        <v>9</v>
      </c>
      <c r="D20" s="90" t="s">
        <v>64</v>
      </c>
      <c r="E20" s="91">
        <v>73204</v>
      </c>
      <c r="F20" s="92">
        <v>20170</v>
      </c>
      <c r="G20" s="93">
        <v>1247</v>
      </c>
      <c r="H20" s="93">
        <v>16086</v>
      </c>
      <c r="I20" s="94">
        <v>1316</v>
      </c>
      <c r="J20" s="92">
        <v>109</v>
      </c>
      <c r="K20" s="93">
        <v>54149</v>
      </c>
      <c r="L20" s="93">
        <v>85</v>
      </c>
      <c r="M20" s="94">
        <v>3088</v>
      </c>
      <c r="N20" s="91">
        <v>77722</v>
      </c>
    </row>
    <row r="21" spans="1:14" x14ac:dyDescent="0.25">
      <c r="A21" s="90" t="s">
        <v>39</v>
      </c>
      <c r="B21" s="90" t="s">
        <v>7</v>
      </c>
      <c r="C21" s="90" t="s">
        <v>9</v>
      </c>
      <c r="D21" s="90" t="s">
        <v>65</v>
      </c>
      <c r="E21" s="91">
        <v>71236</v>
      </c>
      <c r="F21" s="92">
        <v>13347</v>
      </c>
      <c r="G21" s="93">
        <v>616</v>
      </c>
      <c r="H21" s="93">
        <v>8329</v>
      </c>
      <c r="I21" s="94">
        <v>538</v>
      </c>
      <c r="J21" s="92">
        <v>79</v>
      </c>
      <c r="K21" s="93">
        <v>61312</v>
      </c>
      <c r="L21" s="93">
        <v>86</v>
      </c>
      <c r="M21" s="94">
        <v>3985</v>
      </c>
      <c r="N21" s="91">
        <v>78830</v>
      </c>
    </row>
    <row r="22" spans="1:14" x14ac:dyDescent="0.25">
      <c r="A22" s="90" t="s">
        <v>39</v>
      </c>
      <c r="B22" s="90" t="s">
        <v>7</v>
      </c>
      <c r="C22" s="90" t="s">
        <v>9</v>
      </c>
      <c r="D22" s="90" t="s">
        <v>66</v>
      </c>
      <c r="E22" s="91">
        <v>68293</v>
      </c>
      <c r="F22" s="92">
        <v>10310</v>
      </c>
      <c r="G22" s="93">
        <v>427</v>
      </c>
      <c r="H22" s="93">
        <v>10039</v>
      </c>
      <c r="I22" s="94">
        <v>289</v>
      </c>
      <c r="J22" s="92">
        <v>200</v>
      </c>
      <c r="K22" s="93">
        <v>63879</v>
      </c>
      <c r="L22" s="93">
        <v>52</v>
      </c>
      <c r="M22" s="94">
        <v>7200</v>
      </c>
      <c r="N22" s="91">
        <v>81667</v>
      </c>
    </row>
    <row r="23" spans="1:14" x14ac:dyDescent="0.25">
      <c r="A23" s="90" t="s">
        <v>39</v>
      </c>
      <c r="B23" s="90" t="s">
        <v>7</v>
      </c>
      <c r="C23" s="90" t="s">
        <v>9</v>
      </c>
      <c r="D23" s="90" t="s">
        <v>25</v>
      </c>
      <c r="E23" s="91">
        <v>277963</v>
      </c>
      <c r="F23" s="92">
        <v>74415</v>
      </c>
      <c r="G23" s="93">
        <v>3309</v>
      </c>
      <c r="H23" s="93">
        <v>53339</v>
      </c>
      <c r="I23" s="94">
        <v>3188</v>
      </c>
      <c r="J23" s="92">
        <v>634</v>
      </c>
      <c r="K23" s="93">
        <v>213805</v>
      </c>
      <c r="L23" s="93">
        <v>592</v>
      </c>
      <c r="M23" s="94">
        <v>15582</v>
      </c>
      <c r="N23" s="91">
        <v>305302</v>
      </c>
    </row>
    <row r="24" spans="1:14" x14ac:dyDescent="0.25">
      <c r="A24" s="90" t="s">
        <v>39</v>
      </c>
      <c r="B24" s="90" t="s">
        <v>7</v>
      </c>
      <c r="C24" s="90" t="s">
        <v>10</v>
      </c>
      <c r="D24" s="90" t="s">
        <v>63</v>
      </c>
      <c r="E24" s="91">
        <v>58434</v>
      </c>
      <c r="F24" s="92">
        <v>21838</v>
      </c>
      <c r="G24" s="93">
        <v>546</v>
      </c>
      <c r="H24" s="93">
        <v>14970</v>
      </c>
      <c r="I24" s="94">
        <v>556</v>
      </c>
      <c r="J24" s="92">
        <v>343</v>
      </c>
      <c r="K24" s="93">
        <v>28910</v>
      </c>
      <c r="L24" s="93">
        <v>231</v>
      </c>
      <c r="M24" s="94">
        <v>553</v>
      </c>
      <c r="N24" s="91">
        <v>58100</v>
      </c>
    </row>
    <row r="25" spans="1:14" x14ac:dyDescent="0.25">
      <c r="A25" s="90" t="s">
        <v>39</v>
      </c>
      <c r="B25" s="90" t="s">
        <v>7</v>
      </c>
      <c r="C25" s="90" t="s">
        <v>10</v>
      </c>
      <c r="D25" s="90" t="s">
        <v>64</v>
      </c>
      <c r="E25" s="91">
        <v>38506</v>
      </c>
      <c r="F25" s="92">
        <v>9411</v>
      </c>
      <c r="G25" s="93">
        <v>711</v>
      </c>
      <c r="H25" s="93">
        <v>10384</v>
      </c>
      <c r="I25" s="94">
        <v>769</v>
      </c>
      <c r="J25" s="92">
        <v>75</v>
      </c>
      <c r="K25" s="93">
        <v>26372</v>
      </c>
      <c r="L25" s="93">
        <v>73</v>
      </c>
      <c r="M25" s="94">
        <v>244</v>
      </c>
      <c r="N25" s="91">
        <v>38234</v>
      </c>
    </row>
    <row r="26" spans="1:14" x14ac:dyDescent="0.25">
      <c r="A26" s="90" t="s">
        <v>39</v>
      </c>
      <c r="B26" s="90" t="s">
        <v>7</v>
      </c>
      <c r="C26" s="90" t="s">
        <v>10</v>
      </c>
      <c r="D26" s="90" t="s">
        <v>65</v>
      </c>
      <c r="E26" s="91">
        <v>29291</v>
      </c>
      <c r="F26" s="92">
        <v>4848</v>
      </c>
      <c r="G26" s="93">
        <v>147</v>
      </c>
      <c r="H26" s="93">
        <v>3909</v>
      </c>
      <c r="I26" s="94">
        <v>175</v>
      </c>
      <c r="J26" s="92">
        <v>72</v>
      </c>
      <c r="K26" s="93">
        <v>23967</v>
      </c>
      <c r="L26" s="93">
        <v>28</v>
      </c>
      <c r="M26" s="94">
        <v>214</v>
      </c>
      <c r="N26" s="91">
        <v>29466</v>
      </c>
    </row>
    <row r="27" spans="1:14" x14ac:dyDescent="0.25">
      <c r="A27" s="90" t="s">
        <v>39</v>
      </c>
      <c r="B27" s="90" t="s">
        <v>7</v>
      </c>
      <c r="C27" s="90" t="s">
        <v>10</v>
      </c>
      <c r="D27" s="90" t="s">
        <v>66</v>
      </c>
      <c r="E27" s="91">
        <v>36034</v>
      </c>
      <c r="F27" s="92">
        <v>5293</v>
      </c>
      <c r="G27" s="93">
        <v>117</v>
      </c>
      <c r="H27" s="93">
        <v>6537</v>
      </c>
      <c r="I27" s="94">
        <v>134</v>
      </c>
      <c r="J27" s="92">
        <v>352</v>
      </c>
      <c r="K27" s="93">
        <v>31506</v>
      </c>
      <c r="L27" s="93">
        <v>34</v>
      </c>
      <c r="M27" s="94">
        <v>479</v>
      </c>
      <c r="N27" s="91">
        <v>37910</v>
      </c>
    </row>
    <row r="28" spans="1:14" x14ac:dyDescent="0.25">
      <c r="A28" s="90" t="s">
        <v>39</v>
      </c>
      <c r="B28" s="90" t="s">
        <v>7</v>
      </c>
      <c r="C28" s="90" t="s">
        <v>10</v>
      </c>
      <c r="D28" s="90" t="s">
        <v>25</v>
      </c>
      <c r="E28" s="91">
        <v>162265</v>
      </c>
      <c r="F28" s="92">
        <v>41390</v>
      </c>
      <c r="G28" s="93">
        <v>1521</v>
      </c>
      <c r="H28" s="93">
        <v>35800</v>
      </c>
      <c r="I28" s="94">
        <v>1634</v>
      </c>
      <c r="J28" s="92">
        <v>842</v>
      </c>
      <c r="K28" s="93">
        <v>110755</v>
      </c>
      <c r="L28" s="93">
        <v>366</v>
      </c>
      <c r="M28" s="94">
        <v>1490</v>
      </c>
      <c r="N28" s="91">
        <v>163710</v>
      </c>
    </row>
    <row r="29" spans="1:14" x14ac:dyDescent="0.25">
      <c r="A29" s="90" t="s">
        <v>39</v>
      </c>
      <c r="B29" s="90" t="s">
        <v>7</v>
      </c>
      <c r="C29" s="90" t="s">
        <v>25</v>
      </c>
      <c r="D29" s="90" t="s">
        <v>63</v>
      </c>
      <c r="E29" s="91">
        <v>123664</v>
      </c>
      <c r="F29" s="92">
        <v>52426</v>
      </c>
      <c r="G29" s="93">
        <v>1565</v>
      </c>
      <c r="H29" s="93">
        <v>33855</v>
      </c>
      <c r="I29" s="94">
        <v>1601</v>
      </c>
      <c r="J29" s="92">
        <v>589</v>
      </c>
      <c r="K29" s="93">
        <v>63375</v>
      </c>
      <c r="L29" s="93">
        <v>600</v>
      </c>
      <c r="M29" s="94">
        <v>1862</v>
      </c>
      <c r="N29" s="91">
        <v>125183</v>
      </c>
    </row>
    <row r="30" spans="1:14" x14ac:dyDescent="0.25">
      <c r="A30" s="90" t="s">
        <v>39</v>
      </c>
      <c r="B30" s="90" t="s">
        <v>7</v>
      </c>
      <c r="C30" s="90" t="s">
        <v>25</v>
      </c>
      <c r="D30" s="90" t="s">
        <v>64</v>
      </c>
      <c r="E30" s="91">
        <v>111710</v>
      </c>
      <c r="F30" s="92">
        <v>29581</v>
      </c>
      <c r="G30" s="93">
        <v>1958</v>
      </c>
      <c r="H30" s="93">
        <v>26470</v>
      </c>
      <c r="I30" s="94">
        <v>2085</v>
      </c>
      <c r="J30" s="92">
        <v>184</v>
      </c>
      <c r="K30" s="93">
        <v>80521</v>
      </c>
      <c r="L30" s="93">
        <v>158</v>
      </c>
      <c r="M30" s="94">
        <v>3332</v>
      </c>
      <c r="N30" s="91">
        <v>115956</v>
      </c>
    </row>
    <row r="31" spans="1:14" x14ac:dyDescent="0.25">
      <c r="A31" s="90" t="s">
        <v>39</v>
      </c>
      <c r="B31" s="90" t="s">
        <v>7</v>
      </c>
      <c r="C31" s="90" t="s">
        <v>25</v>
      </c>
      <c r="D31" s="90" t="s">
        <v>65</v>
      </c>
      <c r="E31" s="91">
        <v>100527</v>
      </c>
      <c r="F31" s="92">
        <v>18195</v>
      </c>
      <c r="G31" s="93">
        <v>763</v>
      </c>
      <c r="H31" s="93">
        <v>12238</v>
      </c>
      <c r="I31" s="94">
        <v>713</v>
      </c>
      <c r="J31" s="92">
        <v>151</v>
      </c>
      <c r="K31" s="93">
        <v>85279</v>
      </c>
      <c r="L31" s="93">
        <v>114</v>
      </c>
      <c r="M31" s="94">
        <v>4199</v>
      </c>
      <c r="N31" s="91">
        <v>108296</v>
      </c>
    </row>
    <row r="32" spans="1:14" x14ac:dyDescent="0.25">
      <c r="A32" s="90" t="s">
        <v>39</v>
      </c>
      <c r="B32" s="90" t="s">
        <v>7</v>
      </c>
      <c r="C32" s="90" t="s">
        <v>25</v>
      </c>
      <c r="D32" s="90" t="s">
        <v>66</v>
      </c>
      <c r="E32" s="91">
        <v>104327</v>
      </c>
      <c r="F32" s="92">
        <v>15603</v>
      </c>
      <c r="G32" s="93">
        <v>544</v>
      </c>
      <c r="H32" s="93">
        <v>16576</v>
      </c>
      <c r="I32" s="94">
        <v>423</v>
      </c>
      <c r="J32" s="92">
        <v>552</v>
      </c>
      <c r="K32" s="93">
        <v>95385</v>
      </c>
      <c r="L32" s="93">
        <v>86</v>
      </c>
      <c r="M32" s="94">
        <v>7679</v>
      </c>
      <c r="N32" s="91">
        <v>119577</v>
      </c>
    </row>
    <row r="33" spans="1:14" x14ac:dyDescent="0.25">
      <c r="A33" s="90" t="s">
        <v>39</v>
      </c>
      <c r="B33" s="90" t="s">
        <v>7</v>
      </c>
      <c r="C33" s="90" t="s">
        <v>25</v>
      </c>
      <c r="D33" s="90" t="s">
        <v>25</v>
      </c>
      <c r="E33" s="91">
        <v>440228</v>
      </c>
      <c r="F33" s="92">
        <v>115805</v>
      </c>
      <c r="G33" s="93">
        <v>4830</v>
      </c>
      <c r="H33" s="93">
        <v>89139</v>
      </c>
      <c r="I33" s="94">
        <v>4822</v>
      </c>
      <c r="J33" s="92">
        <v>1476</v>
      </c>
      <c r="K33" s="93">
        <v>324560</v>
      </c>
      <c r="L33" s="93">
        <v>958</v>
      </c>
      <c r="M33" s="94">
        <v>17072</v>
      </c>
      <c r="N33" s="91">
        <v>469012</v>
      </c>
    </row>
    <row r="34" spans="1:14" x14ac:dyDescent="0.25">
      <c r="A34" s="90" t="s">
        <v>39</v>
      </c>
      <c r="B34" s="90" t="s">
        <v>8</v>
      </c>
      <c r="C34" s="90" t="s">
        <v>9</v>
      </c>
      <c r="D34" s="90" t="s">
        <v>63</v>
      </c>
      <c r="E34" s="91">
        <v>12891</v>
      </c>
      <c r="F34" s="92">
        <v>4514</v>
      </c>
      <c r="G34" s="93">
        <v>179</v>
      </c>
      <c r="H34" s="93">
        <v>3272</v>
      </c>
      <c r="I34" s="94">
        <v>199</v>
      </c>
      <c r="J34" s="92">
        <v>17</v>
      </c>
      <c r="K34" s="93">
        <v>224</v>
      </c>
      <c r="L34" s="93">
        <v>7203</v>
      </c>
      <c r="M34" s="94">
        <v>4</v>
      </c>
      <c r="N34" s="91">
        <v>11962</v>
      </c>
    </row>
    <row r="35" spans="1:14" x14ac:dyDescent="0.25">
      <c r="A35" s="90" t="s">
        <v>39</v>
      </c>
      <c r="B35" s="90" t="s">
        <v>8</v>
      </c>
      <c r="C35" s="90" t="s">
        <v>9</v>
      </c>
      <c r="D35" s="90" t="s">
        <v>64</v>
      </c>
      <c r="E35" s="91">
        <v>25675</v>
      </c>
      <c r="F35" s="92">
        <v>2131</v>
      </c>
      <c r="G35" s="93">
        <v>71</v>
      </c>
      <c r="H35" s="93">
        <v>1774</v>
      </c>
      <c r="I35" s="94">
        <v>75</v>
      </c>
      <c r="J35" s="92">
        <v>18</v>
      </c>
      <c r="K35" s="93">
        <v>168</v>
      </c>
      <c r="L35" s="93">
        <v>22359</v>
      </c>
      <c r="M35" s="94">
        <v>9</v>
      </c>
      <c r="N35" s="91">
        <v>24687</v>
      </c>
    </row>
    <row r="36" spans="1:14" x14ac:dyDescent="0.25">
      <c r="A36" s="90" t="s">
        <v>39</v>
      </c>
      <c r="B36" s="90" t="s">
        <v>8</v>
      </c>
      <c r="C36" s="90" t="s">
        <v>9</v>
      </c>
      <c r="D36" s="90" t="s">
        <v>65</v>
      </c>
      <c r="E36" s="91">
        <v>37602</v>
      </c>
      <c r="F36" s="92">
        <v>1595</v>
      </c>
      <c r="G36" s="93">
        <v>35</v>
      </c>
      <c r="H36" s="93">
        <v>1236</v>
      </c>
      <c r="I36" s="94">
        <v>24</v>
      </c>
      <c r="J36" s="92">
        <v>8</v>
      </c>
      <c r="K36" s="93">
        <v>121</v>
      </c>
      <c r="L36" s="93">
        <v>35552</v>
      </c>
      <c r="M36" s="94" t="s">
        <v>67</v>
      </c>
      <c r="N36" s="91">
        <v>37276</v>
      </c>
    </row>
    <row r="37" spans="1:14" x14ac:dyDescent="0.25">
      <c r="A37" s="90" t="s">
        <v>39</v>
      </c>
      <c r="B37" s="90" t="s">
        <v>8</v>
      </c>
      <c r="C37" s="90" t="s">
        <v>9</v>
      </c>
      <c r="D37" s="90" t="s">
        <v>66</v>
      </c>
      <c r="E37" s="91">
        <v>39121</v>
      </c>
      <c r="F37" s="92">
        <v>783</v>
      </c>
      <c r="G37" s="93">
        <v>9</v>
      </c>
      <c r="H37" s="93">
        <v>3464</v>
      </c>
      <c r="I37" s="94">
        <v>16</v>
      </c>
      <c r="J37" s="92">
        <v>7</v>
      </c>
      <c r="K37" s="93">
        <v>63</v>
      </c>
      <c r="L37" s="93">
        <v>39352</v>
      </c>
      <c r="M37" s="94">
        <v>2</v>
      </c>
      <c r="N37" s="91">
        <v>40207</v>
      </c>
    </row>
    <row r="38" spans="1:14" x14ac:dyDescent="0.25">
      <c r="A38" s="90" t="s">
        <v>39</v>
      </c>
      <c r="B38" s="90" t="s">
        <v>8</v>
      </c>
      <c r="C38" s="90" t="s">
        <v>9</v>
      </c>
      <c r="D38" s="90" t="s">
        <v>25</v>
      </c>
      <c r="E38" s="91">
        <v>115289</v>
      </c>
      <c r="F38" s="92">
        <v>9023</v>
      </c>
      <c r="G38" s="93">
        <v>294</v>
      </c>
      <c r="H38" s="93">
        <v>9746</v>
      </c>
      <c r="I38" s="94">
        <v>314</v>
      </c>
      <c r="J38" s="92">
        <v>50</v>
      </c>
      <c r="K38" s="93">
        <v>576</v>
      </c>
      <c r="L38" s="93">
        <v>104466</v>
      </c>
      <c r="M38" s="94">
        <v>15</v>
      </c>
      <c r="N38" s="91">
        <v>114132</v>
      </c>
    </row>
    <row r="39" spans="1:14" x14ac:dyDescent="0.25">
      <c r="A39" s="90" t="s">
        <v>39</v>
      </c>
      <c r="B39" s="90" t="s">
        <v>8</v>
      </c>
      <c r="C39" s="90" t="s">
        <v>10</v>
      </c>
      <c r="D39" s="90" t="s">
        <v>63</v>
      </c>
      <c r="E39" s="91">
        <v>7584</v>
      </c>
      <c r="F39" s="92">
        <v>2962</v>
      </c>
      <c r="G39" s="93">
        <v>126</v>
      </c>
      <c r="H39" s="93">
        <v>2176</v>
      </c>
      <c r="I39" s="94">
        <v>126</v>
      </c>
      <c r="J39" s="92">
        <v>7</v>
      </c>
      <c r="K39" s="93">
        <v>144</v>
      </c>
      <c r="L39" s="93">
        <v>4239</v>
      </c>
      <c r="M39" s="94">
        <v>5</v>
      </c>
      <c r="N39" s="91">
        <v>7422</v>
      </c>
    </row>
    <row r="40" spans="1:14" x14ac:dyDescent="0.25">
      <c r="A40" s="90" t="s">
        <v>39</v>
      </c>
      <c r="B40" s="90" t="s">
        <v>8</v>
      </c>
      <c r="C40" s="90" t="s">
        <v>10</v>
      </c>
      <c r="D40" s="90" t="s">
        <v>64</v>
      </c>
      <c r="E40" s="91">
        <v>10392</v>
      </c>
      <c r="F40" s="92">
        <v>766</v>
      </c>
      <c r="G40" s="93">
        <v>50</v>
      </c>
      <c r="H40" s="93">
        <v>630</v>
      </c>
      <c r="I40" s="94">
        <v>59</v>
      </c>
      <c r="J40" s="92">
        <v>12</v>
      </c>
      <c r="K40" s="93">
        <v>121</v>
      </c>
      <c r="L40" s="93">
        <v>8921</v>
      </c>
      <c r="M40" s="94">
        <v>3</v>
      </c>
      <c r="N40" s="91">
        <v>9887</v>
      </c>
    </row>
    <row r="41" spans="1:14" x14ac:dyDescent="0.25">
      <c r="A41" s="90" t="s">
        <v>39</v>
      </c>
      <c r="B41" s="90" t="s">
        <v>8</v>
      </c>
      <c r="C41" s="90" t="s">
        <v>10</v>
      </c>
      <c r="D41" s="90" t="s">
        <v>65</v>
      </c>
      <c r="E41" s="91">
        <v>17080</v>
      </c>
      <c r="F41" s="92">
        <v>577</v>
      </c>
      <c r="G41" s="93">
        <v>20</v>
      </c>
      <c r="H41" s="93">
        <v>540</v>
      </c>
      <c r="I41" s="94">
        <v>22</v>
      </c>
      <c r="J41" s="92">
        <v>12</v>
      </c>
      <c r="K41" s="93">
        <v>60</v>
      </c>
      <c r="L41" s="93">
        <v>15745</v>
      </c>
      <c r="M41" s="94" t="s">
        <v>67</v>
      </c>
      <c r="N41" s="91">
        <v>16422</v>
      </c>
    </row>
    <row r="42" spans="1:14" x14ac:dyDescent="0.25">
      <c r="A42" s="90" t="s">
        <v>39</v>
      </c>
      <c r="B42" s="90" t="s">
        <v>8</v>
      </c>
      <c r="C42" s="90" t="s">
        <v>10</v>
      </c>
      <c r="D42" s="90" t="s">
        <v>66</v>
      </c>
      <c r="E42" s="91">
        <v>26070</v>
      </c>
      <c r="F42" s="92">
        <v>491</v>
      </c>
      <c r="G42" s="93">
        <v>19</v>
      </c>
      <c r="H42" s="93">
        <v>2761</v>
      </c>
      <c r="I42" s="94">
        <v>18</v>
      </c>
      <c r="J42" s="92">
        <v>14</v>
      </c>
      <c r="K42" s="93">
        <v>27</v>
      </c>
      <c r="L42" s="93">
        <v>25321</v>
      </c>
      <c r="M42" s="94" t="s">
        <v>67</v>
      </c>
      <c r="N42" s="91">
        <v>25878</v>
      </c>
    </row>
    <row r="43" spans="1:14" x14ac:dyDescent="0.25">
      <c r="A43" s="90" t="s">
        <v>39</v>
      </c>
      <c r="B43" s="90" t="s">
        <v>8</v>
      </c>
      <c r="C43" s="90" t="s">
        <v>10</v>
      </c>
      <c r="D43" s="90" t="s">
        <v>25</v>
      </c>
      <c r="E43" s="91">
        <v>61126</v>
      </c>
      <c r="F43" s="92">
        <v>4796</v>
      </c>
      <c r="G43" s="93">
        <v>215</v>
      </c>
      <c r="H43" s="93">
        <v>6107</v>
      </c>
      <c r="I43" s="94">
        <v>225</v>
      </c>
      <c r="J43" s="92">
        <v>45</v>
      </c>
      <c r="K43" s="93">
        <v>352</v>
      </c>
      <c r="L43" s="93">
        <v>54226</v>
      </c>
      <c r="M43" s="94">
        <v>8</v>
      </c>
      <c r="N43" s="91">
        <v>59609</v>
      </c>
    </row>
    <row r="44" spans="1:14" x14ac:dyDescent="0.25">
      <c r="A44" s="90" t="s">
        <v>39</v>
      </c>
      <c r="B44" s="90" t="s">
        <v>8</v>
      </c>
      <c r="C44" s="90" t="s">
        <v>25</v>
      </c>
      <c r="D44" s="90" t="s">
        <v>63</v>
      </c>
      <c r="E44" s="91">
        <v>20475</v>
      </c>
      <c r="F44" s="92">
        <v>7476</v>
      </c>
      <c r="G44" s="93">
        <v>305</v>
      </c>
      <c r="H44" s="93">
        <v>5448</v>
      </c>
      <c r="I44" s="94">
        <v>325</v>
      </c>
      <c r="J44" s="92">
        <v>24</v>
      </c>
      <c r="K44" s="93">
        <v>368</v>
      </c>
      <c r="L44" s="93">
        <v>11442</v>
      </c>
      <c r="M44" s="94">
        <v>9</v>
      </c>
      <c r="N44" s="91">
        <v>19384</v>
      </c>
    </row>
    <row r="45" spans="1:14" x14ac:dyDescent="0.25">
      <c r="A45" s="90" t="s">
        <v>39</v>
      </c>
      <c r="B45" s="90" t="s">
        <v>8</v>
      </c>
      <c r="C45" s="90" t="s">
        <v>25</v>
      </c>
      <c r="D45" s="90" t="s">
        <v>64</v>
      </c>
      <c r="E45" s="91">
        <v>36067</v>
      </c>
      <c r="F45" s="92">
        <v>2897</v>
      </c>
      <c r="G45" s="93">
        <v>121</v>
      </c>
      <c r="H45" s="93">
        <v>2404</v>
      </c>
      <c r="I45" s="94">
        <v>134</v>
      </c>
      <c r="J45" s="92">
        <v>30</v>
      </c>
      <c r="K45" s="93">
        <v>289</v>
      </c>
      <c r="L45" s="93">
        <v>31280</v>
      </c>
      <c r="M45" s="94">
        <v>12</v>
      </c>
      <c r="N45" s="91">
        <v>34574</v>
      </c>
    </row>
    <row r="46" spans="1:14" x14ac:dyDescent="0.25">
      <c r="A46" s="90" t="s">
        <v>39</v>
      </c>
      <c r="B46" s="90" t="s">
        <v>8</v>
      </c>
      <c r="C46" s="90" t="s">
        <v>25</v>
      </c>
      <c r="D46" s="90" t="s">
        <v>65</v>
      </c>
      <c r="E46" s="91">
        <v>54682</v>
      </c>
      <c r="F46" s="92">
        <v>2172</v>
      </c>
      <c r="G46" s="93">
        <v>55</v>
      </c>
      <c r="H46" s="93">
        <v>1776</v>
      </c>
      <c r="I46" s="94">
        <v>46</v>
      </c>
      <c r="J46" s="92">
        <v>20</v>
      </c>
      <c r="K46" s="93">
        <v>181</v>
      </c>
      <c r="L46" s="93">
        <v>51297</v>
      </c>
      <c r="M46" s="94" t="s">
        <v>67</v>
      </c>
      <c r="N46" s="91">
        <v>53698</v>
      </c>
    </row>
    <row r="47" spans="1:14" x14ac:dyDescent="0.25">
      <c r="A47" s="90" t="s">
        <v>39</v>
      </c>
      <c r="B47" s="90" t="s">
        <v>8</v>
      </c>
      <c r="C47" s="90" t="s">
        <v>25</v>
      </c>
      <c r="D47" s="90" t="s">
        <v>66</v>
      </c>
      <c r="E47" s="91">
        <v>65191</v>
      </c>
      <c r="F47" s="92">
        <v>1274</v>
      </c>
      <c r="G47" s="93">
        <v>28</v>
      </c>
      <c r="H47" s="93">
        <v>6225</v>
      </c>
      <c r="I47" s="94">
        <v>34</v>
      </c>
      <c r="J47" s="92">
        <v>21</v>
      </c>
      <c r="K47" s="93">
        <v>90</v>
      </c>
      <c r="L47" s="93">
        <v>64673</v>
      </c>
      <c r="M47" s="94">
        <v>2</v>
      </c>
      <c r="N47" s="91">
        <v>66085</v>
      </c>
    </row>
    <row r="48" spans="1:14" x14ac:dyDescent="0.25">
      <c r="A48" s="90" t="s">
        <v>39</v>
      </c>
      <c r="B48" s="90" t="s">
        <v>8</v>
      </c>
      <c r="C48" s="90" t="s">
        <v>25</v>
      </c>
      <c r="D48" s="90" t="s">
        <v>25</v>
      </c>
      <c r="E48" s="91">
        <v>176415</v>
      </c>
      <c r="F48" s="92">
        <v>13819</v>
      </c>
      <c r="G48" s="93">
        <v>509</v>
      </c>
      <c r="H48" s="93">
        <v>15853</v>
      </c>
      <c r="I48" s="94">
        <v>539</v>
      </c>
      <c r="J48" s="92">
        <v>95</v>
      </c>
      <c r="K48" s="93">
        <v>928</v>
      </c>
      <c r="L48" s="93">
        <v>158692</v>
      </c>
      <c r="M48" s="94">
        <v>23</v>
      </c>
      <c r="N48" s="91">
        <v>173741</v>
      </c>
    </row>
    <row r="49" spans="1:14" x14ac:dyDescent="0.25">
      <c r="A49" s="90" t="s">
        <v>39</v>
      </c>
      <c r="B49" s="90" t="s">
        <v>55</v>
      </c>
      <c r="C49" s="90" t="s">
        <v>9</v>
      </c>
      <c r="D49" s="90" t="s">
        <v>63</v>
      </c>
      <c r="E49" s="91">
        <v>3930</v>
      </c>
      <c r="F49" s="92">
        <v>1549</v>
      </c>
      <c r="G49" s="93">
        <v>37</v>
      </c>
      <c r="H49" s="93">
        <v>1524</v>
      </c>
      <c r="I49" s="94">
        <v>97</v>
      </c>
      <c r="J49" s="92" t="s">
        <v>67</v>
      </c>
      <c r="K49" s="93">
        <v>611</v>
      </c>
      <c r="L49" s="93">
        <v>7</v>
      </c>
      <c r="M49" s="94">
        <v>524</v>
      </c>
      <c r="N49" s="91">
        <v>2692</v>
      </c>
    </row>
    <row r="50" spans="1:14" x14ac:dyDescent="0.25">
      <c r="A50" s="90" t="s">
        <v>39</v>
      </c>
      <c r="B50" s="90" t="s">
        <v>55</v>
      </c>
      <c r="C50" s="90" t="s">
        <v>9</v>
      </c>
      <c r="D50" s="90" t="s">
        <v>64</v>
      </c>
      <c r="E50" s="91">
        <v>6523</v>
      </c>
      <c r="F50" s="92">
        <v>1501</v>
      </c>
      <c r="G50" s="93">
        <v>21</v>
      </c>
      <c r="H50" s="93">
        <v>2072</v>
      </c>
      <c r="I50" s="94">
        <v>124</v>
      </c>
      <c r="J50" s="92">
        <v>1</v>
      </c>
      <c r="K50" s="93">
        <v>347</v>
      </c>
      <c r="L50" s="93" t="s">
        <v>67</v>
      </c>
      <c r="M50" s="94">
        <v>1071</v>
      </c>
      <c r="N50" s="91">
        <v>2921</v>
      </c>
    </row>
    <row r="51" spans="1:14" x14ac:dyDescent="0.25">
      <c r="A51" s="90" t="s">
        <v>39</v>
      </c>
      <c r="B51" s="90" t="s">
        <v>55</v>
      </c>
      <c r="C51" s="90" t="s">
        <v>9</v>
      </c>
      <c r="D51" s="90" t="s">
        <v>65</v>
      </c>
      <c r="E51" s="91">
        <v>6979</v>
      </c>
      <c r="F51" s="92">
        <v>1333</v>
      </c>
      <c r="G51" s="93">
        <v>21</v>
      </c>
      <c r="H51" s="93">
        <v>1898</v>
      </c>
      <c r="I51" s="94">
        <v>153</v>
      </c>
      <c r="J51" s="92" t="s">
        <v>67</v>
      </c>
      <c r="K51" s="93">
        <v>184</v>
      </c>
      <c r="L51" s="93" t="s">
        <v>67</v>
      </c>
      <c r="M51" s="94">
        <v>1223</v>
      </c>
      <c r="N51" s="91">
        <v>2740</v>
      </c>
    </row>
    <row r="52" spans="1:14" x14ac:dyDescent="0.25">
      <c r="A52" s="90" t="s">
        <v>39</v>
      </c>
      <c r="B52" s="90" t="s">
        <v>55</v>
      </c>
      <c r="C52" s="90" t="s">
        <v>9</v>
      </c>
      <c r="D52" s="90" t="s">
        <v>66</v>
      </c>
      <c r="E52" s="91">
        <v>11998</v>
      </c>
      <c r="F52" s="92">
        <v>1107</v>
      </c>
      <c r="G52" s="93">
        <v>17</v>
      </c>
      <c r="H52" s="93">
        <v>3528</v>
      </c>
      <c r="I52" s="94">
        <v>198</v>
      </c>
      <c r="J52" s="92" t="s">
        <v>67</v>
      </c>
      <c r="K52" s="93">
        <v>97</v>
      </c>
      <c r="L52" s="93" t="s">
        <v>67</v>
      </c>
      <c r="M52" s="94">
        <v>1871</v>
      </c>
      <c r="N52" s="91">
        <v>3076</v>
      </c>
    </row>
    <row r="53" spans="1:14" x14ac:dyDescent="0.25">
      <c r="A53" s="90" t="s">
        <v>39</v>
      </c>
      <c r="B53" s="90" t="s">
        <v>55</v>
      </c>
      <c r="C53" s="90" t="s">
        <v>9</v>
      </c>
      <c r="D53" s="90" t="s">
        <v>25</v>
      </c>
      <c r="E53" s="91">
        <v>29430</v>
      </c>
      <c r="F53" s="92">
        <v>5490</v>
      </c>
      <c r="G53" s="93">
        <v>96</v>
      </c>
      <c r="H53" s="93">
        <v>9022</v>
      </c>
      <c r="I53" s="94">
        <v>572</v>
      </c>
      <c r="J53" s="92">
        <v>1</v>
      </c>
      <c r="K53" s="93">
        <v>1239</v>
      </c>
      <c r="L53" s="93">
        <v>7</v>
      </c>
      <c r="M53" s="94">
        <v>4689</v>
      </c>
      <c r="N53" s="91">
        <v>11429</v>
      </c>
    </row>
    <row r="54" spans="1:14" x14ac:dyDescent="0.25">
      <c r="A54" s="90" t="s">
        <v>39</v>
      </c>
      <c r="B54" s="90" t="s">
        <v>55</v>
      </c>
      <c r="C54" s="90" t="s">
        <v>10</v>
      </c>
      <c r="D54" s="90" t="s">
        <v>63</v>
      </c>
      <c r="E54" s="91">
        <v>1412</v>
      </c>
      <c r="F54" s="92">
        <v>634</v>
      </c>
      <c r="G54" s="93">
        <v>11</v>
      </c>
      <c r="H54" s="93">
        <v>445</v>
      </c>
      <c r="I54" s="94">
        <v>31</v>
      </c>
      <c r="J54" s="92">
        <v>1</v>
      </c>
      <c r="K54" s="93">
        <v>434</v>
      </c>
      <c r="L54" s="93">
        <v>3</v>
      </c>
      <c r="M54" s="94">
        <v>217</v>
      </c>
      <c r="N54" s="91">
        <v>1290</v>
      </c>
    </row>
    <row r="55" spans="1:14" x14ac:dyDescent="0.25">
      <c r="A55" s="90" t="s">
        <v>39</v>
      </c>
      <c r="B55" s="90" t="s">
        <v>55</v>
      </c>
      <c r="C55" s="90" t="s">
        <v>10</v>
      </c>
      <c r="D55" s="90" t="s">
        <v>64</v>
      </c>
      <c r="E55" s="91">
        <v>657</v>
      </c>
      <c r="F55" s="92">
        <v>194</v>
      </c>
      <c r="G55" s="93">
        <v>3</v>
      </c>
      <c r="H55" s="93">
        <v>329</v>
      </c>
      <c r="I55" s="94">
        <v>29</v>
      </c>
      <c r="J55" s="92" t="s">
        <v>67</v>
      </c>
      <c r="K55" s="93">
        <v>144</v>
      </c>
      <c r="L55" s="93" t="s">
        <v>67</v>
      </c>
      <c r="M55" s="94">
        <v>135</v>
      </c>
      <c r="N55" s="91">
        <v>473</v>
      </c>
    </row>
    <row r="56" spans="1:14" x14ac:dyDescent="0.25">
      <c r="A56" s="90" t="s">
        <v>39</v>
      </c>
      <c r="B56" s="90" t="s">
        <v>55</v>
      </c>
      <c r="C56" s="90" t="s">
        <v>10</v>
      </c>
      <c r="D56" s="90" t="s">
        <v>65</v>
      </c>
      <c r="E56" s="91">
        <v>560</v>
      </c>
      <c r="F56" s="92">
        <v>136</v>
      </c>
      <c r="G56" s="93">
        <v>0</v>
      </c>
      <c r="H56" s="93">
        <v>224</v>
      </c>
      <c r="I56" s="94">
        <v>23</v>
      </c>
      <c r="J56" s="92" t="s">
        <v>67</v>
      </c>
      <c r="K56" s="93">
        <v>44</v>
      </c>
      <c r="L56" s="93" t="s">
        <v>67</v>
      </c>
      <c r="M56" s="94">
        <v>124</v>
      </c>
      <c r="N56" s="91">
        <v>304</v>
      </c>
    </row>
    <row r="57" spans="1:14" x14ac:dyDescent="0.25">
      <c r="A57" s="90" t="s">
        <v>39</v>
      </c>
      <c r="B57" s="90" t="s">
        <v>55</v>
      </c>
      <c r="C57" s="90" t="s">
        <v>10</v>
      </c>
      <c r="D57" s="90" t="s">
        <v>66</v>
      </c>
      <c r="E57" s="91">
        <v>1149</v>
      </c>
      <c r="F57" s="92">
        <v>174</v>
      </c>
      <c r="G57" s="93">
        <v>1</v>
      </c>
      <c r="H57" s="93">
        <v>413</v>
      </c>
      <c r="I57" s="94">
        <v>33</v>
      </c>
      <c r="J57" s="92">
        <v>1</v>
      </c>
      <c r="K57" s="93">
        <v>27</v>
      </c>
      <c r="L57" s="93" t="s">
        <v>67</v>
      </c>
      <c r="M57" s="94">
        <v>302</v>
      </c>
      <c r="N57" s="91">
        <v>506</v>
      </c>
    </row>
    <row r="58" spans="1:14" x14ac:dyDescent="0.25">
      <c r="A58" s="90" t="s">
        <v>39</v>
      </c>
      <c r="B58" s="90" t="s">
        <v>55</v>
      </c>
      <c r="C58" s="90" t="s">
        <v>10</v>
      </c>
      <c r="D58" s="90" t="s">
        <v>25</v>
      </c>
      <c r="E58" s="91">
        <v>3778</v>
      </c>
      <c r="F58" s="92">
        <v>1138</v>
      </c>
      <c r="G58" s="93">
        <v>15</v>
      </c>
      <c r="H58" s="93">
        <v>1411</v>
      </c>
      <c r="I58" s="94">
        <v>116</v>
      </c>
      <c r="J58" s="92">
        <v>2</v>
      </c>
      <c r="K58" s="93">
        <v>649</v>
      </c>
      <c r="L58" s="93">
        <v>3</v>
      </c>
      <c r="M58" s="94">
        <v>778</v>
      </c>
      <c r="N58" s="91">
        <v>2573</v>
      </c>
    </row>
    <row r="59" spans="1:14" x14ac:dyDescent="0.25">
      <c r="A59" s="90" t="s">
        <v>39</v>
      </c>
      <c r="B59" s="90" t="s">
        <v>55</v>
      </c>
      <c r="C59" s="90" t="s">
        <v>25</v>
      </c>
      <c r="D59" s="90" t="s">
        <v>63</v>
      </c>
      <c r="E59" s="91">
        <v>5342</v>
      </c>
      <c r="F59" s="92">
        <v>2183</v>
      </c>
      <c r="G59" s="93">
        <v>48</v>
      </c>
      <c r="H59" s="93">
        <v>1969</v>
      </c>
      <c r="I59" s="94">
        <v>128</v>
      </c>
      <c r="J59" s="92">
        <v>1</v>
      </c>
      <c r="K59" s="93">
        <v>1045</v>
      </c>
      <c r="L59" s="93">
        <v>10</v>
      </c>
      <c r="M59" s="94">
        <v>741</v>
      </c>
      <c r="N59" s="91">
        <v>3982</v>
      </c>
    </row>
    <row r="60" spans="1:14" x14ac:dyDescent="0.25">
      <c r="A60" s="90" t="s">
        <v>39</v>
      </c>
      <c r="B60" s="90" t="s">
        <v>55</v>
      </c>
      <c r="C60" s="90" t="s">
        <v>25</v>
      </c>
      <c r="D60" s="90" t="s">
        <v>64</v>
      </c>
      <c r="E60" s="91">
        <v>7180</v>
      </c>
      <c r="F60" s="92">
        <v>1695</v>
      </c>
      <c r="G60" s="93">
        <v>24</v>
      </c>
      <c r="H60" s="93">
        <v>2401</v>
      </c>
      <c r="I60" s="94">
        <v>153</v>
      </c>
      <c r="J60" s="92">
        <v>1</v>
      </c>
      <c r="K60" s="93">
        <v>491</v>
      </c>
      <c r="L60" s="93" t="s">
        <v>67</v>
      </c>
      <c r="M60" s="94">
        <v>1206</v>
      </c>
      <c r="N60" s="91">
        <v>3394</v>
      </c>
    </row>
    <row r="61" spans="1:14" x14ac:dyDescent="0.25">
      <c r="A61" s="90" t="s">
        <v>39</v>
      </c>
      <c r="B61" s="90" t="s">
        <v>55</v>
      </c>
      <c r="C61" s="90" t="s">
        <v>25</v>
      </c>
      <c r="D61" s="90" t="s">
        <v>65</v>
      </c>
      <c r="E61" s="91">
        <v>7539</v>
      </c>
      <c r="F61" s="92">
        <v>1469</v>
      </c>
      <c r="G61" s="93">
        <v>21</v>
      </c>
      <c r="H61" s="93">
        <v>2122</v>
      </c>
      <c r="I61" s="94">
        <v>176</v>
      </c>
      <c r="J61" s="92" t="s">
        <v>67</v>
      </c>
      <c r="K61" s="93">
        <v>228</v>
      </c>
      <c r="L61" s="93" t="s">
        <v>67</v>
      </c>
      <c r="M61" s="94">
        <v>1347</v>
      </c>
      <c r="N61" s="91">
        <v>3044</v>
      </c>
    </row>
    <row r="62" spans="1:14" x14ac:dyDescent="0.25">
      <c r="A62" s="90" t="s">
        <v>39</v>
      </c>
      <c r="B62" s="90" t="s">
        <v>55</v>
      </c>
      <c r="C62" s="90" t="s">
        <v>25</v>
      </c>
      <c r="D62" s="90" t="s">
        <v>66</v>
      </c>
      <c r="E62" s="91">
        <v>13147</v>
      </c>
      <c r="F62" s="92">
        <v>1281</v>
      </c>
      <c r="G62" s="93">
        <v>18</v>
      </c>
      <c r="H62" s="93">
        <v>3941</v>
      </c>
      <c r="I62" s="94">
        <v>231</v>
      </c>
      <c r="J62" s="92">
        <v>1</v>
      </c>
      <c r="K62" s="93">
        <v>124</v>
      </c>
      <c r="L62" s="93" t="s">
        <v>67</v>
      </c>
      <c r="M62" s="94">
        <v>2173</v>
      </c>
      <c r="N62" s="91">
        <v>3582</v>
      </c>
    </row>
    <row r="63" spans="1:14" x14ac:dyDescent="0.25">
      <c r="A63" s="90" t="s">
        <v>39</v>
      </c>
      <c r="B63" s="90" t="s">
        <v>55</v>
      </c>
      <c r="C63" s="90" t="s">
        <v>25</v>
      </c>
      <c r="D63" s="90" t="s">
        <v>25</v>
      </c>
      <c r="E63" s="91">
        <v>33208</v>
      </c>
      <c r="F63" s="92">
        <v>6628</v>
      </c>
      <c r="G63" s="93">
        <v>111</v>
      </c>
      <c r="H63" s="93">
        <v>10433</v>
      </c>
      <c r="I63" s="94">
        <v>688</v>
      </c>
      <c r="J63" s="92">
        <v>3</v>
      </c>
      <c r="K63" s="93">
        <v>1888</v>
      </c>
      <c r="L63" s="93">
        <v>10</v>
      </c>
      <c r="M63" s="94">
        <v>5467</v>
      </c>
      <c r="N63" s="91">
        <v>14002</v>
      </c>
    </row>
    <row r="64" spans="1:14" x14ac:dyDescent="0.25">
      <c r="A64" s="90" t="s">
        <v>41</v>
      </c>
      <c r="B64" s="90" t="s">
        <v>6</v>
      </c>
      <c r="C64" s="90" t="s">
        <v>9</v>
      </c>
      <c r="D64" s="90" t="s">
        <v>63</v>
      </c>
      <c r="E64" s="91">
        <v>64766</v>
      </c>
      <c r="F64" s="92">
        <v>3056</v>
      </c>
      <c r="G64" s="93">
        <v>169</v>
      </c>
      <c r="H64" s="93">
        <v>3158</v>
      </c>
      <c r="I64" s="94">
        <v>246</v>
      </c>
      <c r="J64" s="92">
        <v>46655</v>
      </c>
      <c r="K64" s="93">
        <v>13267</v>
      </c>
      <c r="L64" s="93">
        <v>63</v>
      </c>
      <c r="M64" s="94">
        <v>46</v>
      </c>
      <c r="N64" s="91">
        <v>63090</v>
      </c>
    </row>
    <row r="65" spans="1:14" x14ac:dyDescent="0.25">
      <c r="A65" s="90" t="s">
        <v>41</v>
      </c>
      <c r="B65" s="90" t="s">
        <v>6</v>
      </c>
      <c r="C65" s="90" t="s">
        <v>9</v>
      </c>
      <c r="D65" s="90" t="s">
        <v>64</v>
      </c>
      <c r="E65" s="91">
        <v>179194</v>
      </c>
      <c r="F65" s="92">
        <v>3296</v>
      </c>
      <c r="G65" s="93">
        <v>284</v>
      </c>
      <c r="H65" s="93">
        <v>9153</v>
      </c>
      <c r="I65" s="94">
        <v>1153</v>
      </c>
      <c r="J65" s="92">
        <v>165947</v>
      </c>
      <c r="K65" s="93">
        <v>7180</v>
      </c>
      <c r="L65" s="93">
        <v>5</v>
      </c>
      <c r="M65" s="94">
        <v>14</v>
      </c>
      <c r="N65" s="91">
        <v>176444</v>
      </c>
    </row>
    <row r="66" spans="1:14" x14ac:dyDescent="0.25">
      <c r="A66" s="90" t="s">
        <v>41</v>
      </c>
      <c r="B66" s="90" t="s">
        <v>6</v>
      </c>
      <c r="C66" s="90" t="s">
        <v>9</v>
      </c>
      <c r="D66" s="90" t="s">
        <v>65</v>
      </c>
      <c r="E66" s="91">
        <v>196907</v>
      </c>
      <c r="F66" s="92">
        <v>1857</v>
      </c>
      <c r="G66" s="93">
        <v>321</v>
      </c>
      <c r="H66" s="93">
        <v>5343</v>
      </c>
      <c r="I66" s="94">
        <v>895</v>
      </c>
      <c r="J66" s="92">
        <v>188499</v>
      </c>
      <c r="K66" s="93">
        <v>4245</v>
      </c>
      <c r="L66" s="93" t="s">
        <v>67</v>
      </c>
      <c r="M66" s="94">
        <v>16</v>
      </c>
      <c r="N66" s="91">
        <v>194620</v>
      </c>
    </row>
    <row r="67" spans="1:14" x14ac:dyDescent="0.25">
      <c r="A67" s="90" t="s">
        <v>41</v>
      </c>
      <c r="B67" s="90" t="s">
        <v>6</v>
      </c>
      <c r="C67" s="90" t="s">
        <v>9</v>
      </c>
      <c r="D67" s="90" t="s">
        <v>66</v>
      </c>
      <c r="E67" s="91">
        <v>223591</v>
      </c>
      <c r="F67" s="92">
        <v>1731</v>
      </c>
      <c r="G67" s="93">
        <v>193</v>
      </c>
      <c r="H67" s="93">
        <v>21439</v>
      </c>
      <c r="I67" s="94">
        <v>460</v>
      </c>
      <c r="J67" s="92">
        <v>222914</v>
      </c>
      <c r="K67" s="93">
        <v>1706</v>
      </c>
      <c r="L67" s="93" t="s">
        <v>67</v>
      </c>
      <c r="M67" s="94">
        <v>12</v>
      </c>
      <c r="N67" s="91">
        <v>226366</v>
      </c>
    </row>
    <row r="68" spans="1:14" x14ac:dyDescent="0.25">
      <c r="A68" s="90" t="s">
        <v>41</v>
      </c>
      <c r="B68" s="90" t="s">
        <v>6</v>
      </c>
      <c r="C68" s="90" t="s">
        <v>9</v>
      </c>
      <c r="D68" s="90" t="s">
        <v>25</v>
      </c>
      <c r="E68" s="91">
        <v>664458</v>
      </c>
      <c r="F68" s="92">
        <v>9940</v>
      </c>
      <c r="G68" s="93">
        <v>967</v>
      </c>
      <c r="H68" s="93">
        <v>39093</v>
      </c>
      <c r="I68" s="94">
        <v>2754</v>
      </c>
      <c r="J68" s="92">
        <v>624015</v>
      </c>
      <c r="K68" s="93">
        <v>26398</v>
      </c>
      <c r="L68" s="93">
        <v>68</v>
      </c>
      <c r="M68" s="94">
        <v>88</v>
      </c>
      <c r="N68" s="91">
        <v>660520</v>
      </c>
    </row>
    <row r="69" spans="1:14" x14ac:dyDescent="0.25">
      <c r="A69" s="90" t="s">
        <v>41</v>
      </c>
      <c r="B69" s="90" t="s">
        <v>6</v>
      </c>
      <c r="C69" s="90" t="s">
        <v>10</v>
      </c>
      <c r="D69" s="90" t="s">
        <v>63</v>
      </c>
      <c r="E69" s="91">
        <v>11319</v>
      </c>
      <c r="F69" s="92">
        <v>508</v>
      </c>
      <c r="G69" s="93">
        <v>42</v>
      </c>
      <c r="H69" s="93">
        <v>530</v>
      </c>
      <c r="I69" s="94">
        <v>40</v>
      </c>
      <c r="J69" s="92">
        <v>8027</v>
      </c>
      <c r="K69" s="93">
        <v>2375</v>
      </c>
      <c r="L69" s="93">
        <v>12</v>
      </c>
      <c r="M69" s="94">
        <v>18</v>
      </c>
      <c r="N69" s="91">
        <v>10942</v>
      </c>
    </row>
    <row r="70" spans="1:14" x14ac:dyDescent="0.25">
      <c r="A70" s="90" t="s">
        <v>41</v>
      </c>
      <c r="B70" s="90" t="s">
        <v>6</v>
      </c>
      <c r="C70" s="90" t="s">
        <v>10</v>
      </c>
      <c r="D70" s="90" t="s">
        <v>64</v>
      </c>
      <c r="E70" s="91">
        <v>34763</v>
      </c>
      <c r="F70" s="92">
        <v>466</v>
      </c>
      <c r="G70" s="93">
        <v>78</v>
      </c>
      <c r="H70" s="93">
        <v>1620</v>
      </c>
      <c r="I70" s="94">
        <v>246</v>
      </c>
      <c r="J70" s="92">
        <v>31958</v>
      </c>
      <c r="K70" s="93">
        <v>1824</v>
      </c>
      <c r="L70" s="93">
        <v>1</v>
      </c>
      <c r="M70" s="94">
        <v>5</v>
      </c>
      <c r="N70" s="91">
        <v>34254</v>
      </c>
    </row>
    <row r="71" spans="1:14" x14ac:dyDescent="0.25">
      <c r="A71" s="90" t="s">
        <v>41</v>
      </c>
      <c r="B71" s="90" t="s">
        <v>6</v>
      </c>
      <c r="C71" s="90" t="s">
        <v>10</v>
      </c>
      <c r="D71" s="90" t="s">
        <v>65</v>
      </c>
      <c r="E71" s="91">
        <v>46052</v>
      </c>
      <c r="F71" s="92">
        <v>389</v>
      </c>
      <c r="G71" s="93">
        <v>96</v>
      </c>
      <c r="H71" s="93">
        <v>1302</v>
      </c>
      <c r="I71" s="94">
        <v>303</v>
      </c>
      <c r="J71" s="92">
        <v>43456</v>
      </c>
      <c r="K71" s="93">
        <v>1109</v>
      </c>
      <c r="L71" s="93" t="s">
        <v>67</v>
      </c>
      <c r="M71" s="94">
        <v>6</v>
      </c>
      <c r="N71" s="91">
        <v>44961</v>
      </c>
    </row>
    <row r="72" spans="1:14" x14ac:dyDescent="0.25">
      <c r="A72" s="90" t="s">
        <v>41</v>
      </c>
      <c r="B72" s="90" t="s">
        <v>6</v>
      </c>
      <c r="C72" s="90" t="s">
        <v>10</v>
      </c>
      <c r="D72" s="90" t="s">
        <v>66</v>
      </c>
      <c r="E72" s="91">
        <v>59979</v>
      </c>
      <c r="F72" s="92">
        <v>303</v>
      </c>
      <c r="G72" s="93">
        <v>64</v>
      </c>
      <c r="H72" s="93">
        <v>5861</v>
      </c>
      <c r="I72" s="94">
        <v>159</v>
      </c>
      <c r="J72" s="92">
        <v>59056</v>
      </c>
      <c r="K72" s="93">
        <v>425</v>
      </c>
      <c r="L72" s="93">
        <v>3</v>
      </c>
      <c r="M72" s="94">
        <v>6</v>
      </c>
      <c r="N72" s="91">
        <v>59794</v>
      </c>
    </row>
    <row r="73" spans="1:14" x14ac:dyDescent="0.25">
      <c r="A73" s="90" t="s">
        <v>41</v>
      </c>
      <c r="B73" s="90" t="s">
        <v>6</v>
      </c>
      <c r="C73" s="90" t="s">
        <v>10</v>
      </c>
      <c r="D73" s="90" t="s">
        <v>25</v>
      </c>
      <c r="E73" s="91">
        <v>152113</v>
      </c>
      <c r="F73" s="92">
        <v>1666</v>
      </c>
      <c r="G73" s="93">
        <v>280</v>
      </c>
      <c r="H73" s="93">
        <v>9313</v>
      </c>
      <c r="I73" s="94">
        <v>748</v>
      </c>
      <c r="J73" s="92">
        <v>142497</v>
      </c>
      <c r="K73" s="93">
        <v>5733</v>
      </c>
      <c r="L73" s="93">
        <v>16</v>
      </c>
      <c r="M73" s="94">
        <v>35</v>
      </c>
      <c r="N73" s="91">
        <v>149951</v>
      </c>
    </row>
    <row r="74" spans="1:14" x14ac:dyDescent="0.25">
      <c r="A74" s="90" t="s">
        <v>41</v>
      </c>
      <c r="B74" s="90" t="s">
        <v>6</v>
      </c>
      <c r="C74" s="90" t="s">
        <v>25</v>
      </c>
      <c r="D74" s="90" t="s">
        <v>63</v>
      </c>
      <c r="E74" s="91">
        <v>76085</v>
      </c>
      <c r="F74" s="92">
        <v>3564</v>
      </c>
      <c r="G74" s="93">
        <v>211</v>
      </c>
      <c r="H74" s="93">
        <v>3688</v>
      </c>
      <c r="I74" s="94">
        <v>286</v>
      </c>
      <c r="J74" s="92">
        <v>54682</v>
      </c>
      <c r="K74" s="93">
        <v>15642</v>
      </c>
      <c r="L74" s="93">
        <v>75</v>
      </c>
      <c r="M74" s="94">
        <v>64</v>
      </c>
      <c r="N74" s="91">
        <v>74032</v>
      </c>
    </row>
    <row r="75" spans="1:14" x14ac:dyDescent="0.25">
      <c r="A75" s="90" t="s">
        <v>41</v>
      </c>
      <c r="B75" s="90" t="s">
        <v>6</v>
      </c>
      <c r="C75" s="90" t="s">
        <v>25</v>
      </c>
      <c r="D75" s="90" t="s">
        <v>64</v>
      </c>
      <c r="E75" s="91">
        <v>213957</v>
      </c>
      <c r="F75" s="92">
        <v>3762</v>
      </c>
      <c r="G75" s="93">
        <v>362</v>
      </c>
      <c r="H75" s="93">
        <v>10773</v>
      </c>
      <c r="I75" s="94">
        <v>1399</v>
      </c>
      <c r="J75" s="92">
        <v>197905</v>
      </c>
      <c r="K75" s="93">
        <v>9004</v>
      </c>
      <c r="L75" s="93">
        <v>6</v>
      </c>
      <c r="M75" s="94">
        <v>19</v>
      </c>
      <c r="N75" s="91">
        <v>210698</v>
      </c>
    </row>
    <row r="76" spans="1:14" x14ac:dyDescent="0.25">
      <c r="A76" s="90" t="s">
        <v>41</v>
      </c>
      <c r="B76" s="90" t="s">
        <v>6</v>
      </c>
      <c r="C76" s="90" t="s">
        <v>25</v>
      </c>
      <c r="D76" s="90" t="s">
        <v>65</v>
      </c>
      <c r="E76" s="91">
        <v>242959</v>
      </c>
      <c r="F76" s="92">
        <v>2246</v>
      </c>
      <c r="G76" s="93">
        <v>417</v>
      </c>
      <c r="H76" s="93">
        <v>6645</v>
      </c>
      <c r="I76" s="94">
        <v>1198</v>
      </c>
      <c r="J76" s="92">
        <v>231955</v>
      </c>
      <c r="K76" s="93">
        <v>5354</v>
      </c>
      <c r="L76" s="93" t="s">
        <v>67</v>
      </c>
      <c r="M76" s="94">
        <v>22</v>
      </c>
      <c r="N76" s="91">
        <v>239581</v>
      </c>
    </row>
    <row r="77" spans="1:14" x14ac:dyDescent="0.25">
      <c r="A77" s="90" t="s">
        <v>41</v>
      </c>
      <c r="B77" s="90" t="s">
        <v>6</v>
      </c>
      <c r="C77" s="90" t="s">
        <v>25</v>
      </c>
      <c r="D77" s="90" t="s">
        <v>66</v>
      </c>
      <c r="E77" s="91">
        <v>283570</v>
      </c>
      <c r="F77" s="92">
        <v>2034</v>
      </c>
      <c r="G77" s="93">
        <v>257</v>
      </c>
      <c r="H77" s="93">
        <v>27300</v>
      </c>
      <c r="I77" s="94">
        <v>619</v>
      </c>
      <c r="J77" s="92">
        <v>281970</v>
      </c>
      <c r="K77" s="93">
        <v>2131</v>
      </c>
      <c r="L77" s="93">
        <v>3</v>
      </c>
      <c r="M77" s="94">
        <v>18</v>
      </c>
      <c r="N77" s="91">
        <v>286160</v>
      </c>
    </row>
    <row r="78" spans="1:14" x14ac:dyDescent="0.25">
      <c r="A78" s="90" t="s">
        <v>41</v>
      </c>
      <c r="B78" s="90" t="s">
        <v>6</v>
      </c>
      <c r="C78" s="90" t="s">
        <v>25</v>
      </c>
      <c r="D78" s="90" t="s">
        <v>25</v>
      </c>
      <c r="E78" s="91">
        <v>816571</v>
      </c>
      <c r="F78" s="92">
        <v>11606</v>
      </c>
      <c r="G78" s="93">
        <v>1247</v>
      </c>
      <c r="H78" s="93">
        <v>48406</v>
      </c>
      <c r="I78" s="94">
        <v>3502</v>
      </c>
      <c r="J78" s="92">
        <v>766512</v>
      </c>
      <c r="K78" s="93">
        <v>32131</v>
      </c>
      <c r="L78" s="93">
        <v>84</v>
      </c>
      <c r="M78" s="94">
        <v>123</v>
      </c>
      <c r="N78" s="91">
        <v>810471</v>
      </c>
    </row>
    <row r="79" spans="1:14" x14ac:dyDescent="0.25">
      <c r="A79" s="90" t="s">
        <v>41</v>
      </c>
      <c r="B79" s="90" t="s">
        <v>7</v>
      </c>
      <c r="C79" s="90" t="s">
        <v>9</v>
      </c>
      <c r="D79" s="90" t="s">
        <v>63</v>
      </c>
      <c r="E79" s="91">
        <v>82273</v>
      </c>
      <c r="F79" s="92">
        <v>35996</v>
      </c>
      <c r="G79" s="93">
        <v>1090</v>
      </c>
      <c r="H79" s="93">
        <v>16253</v>
      </c>
      <c r="I79" s="94">
        <v>697</v>
      </c>
      <c r="J79" s="92">
        <v>181</v>
      </c>
      <c r="K79" s="93">
        <v>45873</v>
      </c>
      <c r="L79" s="93">
        <v>153</v>
      </c>
      <c r="M79" s="94">
        <v>517</v>
      </c>
      <c r="N79" s="91">
        <v>82756</v>
      </c>
    </row>
    <row r="80" spans="1:14" x14ac:dyDescent="0.25">
      <c r="A80" s="90" t="s">
        <v>41</v>
      </c>
      <c r="B80" s="90" t="s">
        <v>7</v>
      </c>
      <c r="C80" s="90" t="s">
        <v>9</v>
      </c>
      <c r="D80" s="90" t="s">
        <v>64</v>
      </c>
      <c r="E80" s="91">
        <v>47590</v>
      </c>
      <c r="F80" s="92">
        <v>14956</v>
      </c>
      <c r="G80" s="93">
        <v>618</v>
      </c>
      <c r="H80" s="93">
        <v>8849</v>
      </c>
      <c r="I80" s="94">
        <v>548</v>
      </c>
      <c r="J80" s="92">
        <v>361</v>
      </c>
      <c r="K80" s="93">
        <v>34224</v>
      </c>
      <c r="L80" s="93">
        <v>35</v>
      </c>
      <c r="M80" s="94">
        <v>209</v>
      </c>
      <c r="N80" s="91">
        <v>49808</v>
      </c>
    </row>
    <row r="81" spans="1:14" x14ac:dyDescent="0.25">
      <c r="A81" s="90" t="s">
        <v>41</v>
      </c>
      <c r="B81" s="90" t="s">
        <v>7</v>
      </c>
      <c r="C81" s="90" t="s">
        <v>9</v>
      </c>
      <c r="D81" s="90" t="s">
        <v>65</v>
      </c>
      <c r="E81" s="91">
        <v>32532</v>
      </c>
      <c r="F81" s="92">
        <v>9856</v>
      </c>
      <c r="G81" s="93">
        <v>417</v>
      </c>
      <c r="H81" s="93">
        <v>4895</v>
      </c>
      <c r="I81" s="94">
        <v>367</v>
      </c>
      <c r="J81" s="92">
        <v>223</v>
      </c>
      <c r="K81" s="93">
        <v>24327</v>
      </c>
      <c r="L81" s="93">
        <v>9</v>
      </c>
      <c r="M81" s="94">
        <v>199</v>
      </c>
      <c r="N81" s="91">
        <v>34626</v>
      </c>
    </row>
    <row r="82" spans="1:14" x14ac:dyDescent="0.25">
      <c r="A82" s="90" t="s">
        <v>41</v>
      </c>
      <c r="B82" s="90" t="s">
        <v>7</v>
      </c>
      <c r="C82" s="90" t="s">
        <v>9</v>
      </c>
      <c r="D82" s="90" t="s">
        <v>66</v>
      </c>
      <c r="E82" s="91">
        <v>25851</v>
      </c>
      <c r="F82" s="92">
        <v>5660</v>
      </c>
      <c r="G82" s="93">
        <v>269</v>
      </c>
      <c r="H82" s="93">
        <v>5071</v>
      </c>
      <c r="I82" s="94">
        <v>182</v>
      </c>
      <c r="J82" s="92">
        <v>535</v>
      </c>
      <c r="K82" s="93">
        <v>21640</v>
      </c>
      <c r="L82" s="93">
        <v>11</v>
      </c>
      <c r="M82" s="94">
        <v>340</v>
      </c>
      <c r="N82" s="91">
        <v>28190</v>
      </c>
    </row>
    <row r="83" spans="1:14" x14ac:dyDescent="0.25">
      <c r="A83" s="90" t="s">
        <v>41</v>
      </c>
      <c r="B83" s="90" t="s">
        <v>7</v>
      </c>
      <c r="C83" s="90" t="s">
        <v>9</v>
      </c>
      <c r="D83" s="90" t="s">
        <v>25</v>
      </c>
      <c r="E83" s="91">
        <v>188246</v>
      </c>
      <c r="F83" s="92">
        <v>66468</v>
      </c>
      <c r="G83" s="93">
        <v>2394</v>
      </c>
      <c r="H83" s="93">
        <v>35068</v>
      </c>
      <c r="I83" s="94">
        <v>1794</v>
      </c>
      <c r="J83" s="92">
        <v>1300</v>
      </c>
      <c r="K83" s="93">
        <v>126064</v>
      </c>
      <c r="L83" s="93">
        <v>208</v>
      </c>
      <c r="M83" s="94">
        <v>1265</v>
      </c>
      <c r="N83" s="91">
        <v>195380</v>
      </c>
    </row>
    <row r="84" spans="1:14" x14ac:dyDescent="0.25">
      <c r="A84" s="90" t="s">
        <v>41</v>
      </c>
      <c r="B84" s="90" t="s">
        <v>7</v>
      </c>
      <c r="C84" s="90" t="s">
        <v>10</v>
      </c>
      <c r="D84" s="90" t="s">
        <v>63</v>
      </c>
      <c r="E84" s="91">
        <v>17960</v>
      </c>
      <c r="F84" s="92">
        <v>7775</v>
      </c>
      <c r="G84" s="93">
        <v>208</v>
      </c>
      <c r="H84" s="93">
        <v>3571</v>
      </c>
      <c r="I84" s="94">
        <v>203</v>
      </c>
      <c r="J84" s="92">
        <v>31</v>
      </c>
      <c r="K84" s="93">
        <v>10137</v>
      </c>
      <c r="L84" s="93">
        <v>67</v>
      </c>
      <c r="M84" s="94">
        <v>165</v>
      </c>
      <c r="N84" s="91">
        <v>18202</v>
      </c>
    </row>
    <row r="85" spans="1:14" x14ac:dyDescent="0.25">
      <c r="A85" s="90" t="s">
        <v>41</v>
      </c>
      <c r="B85" s="90" t="s">
        <v>7</v>
      </c>
      <c r="C85" s="90" t="s">
        <v>10</v>
      </c>
      <c r="D85" s="90" t="s">
        <v>64</v>
      </c>
      <c r="E85" s="91">
        <v>13591</v>
      </c>
      <c r="F85" s="92">
        <v>3804</v>
      </c>
      <c r="G85" s="93">
        <v>153</v>
      </c>
      <c r="H85" s="93">
        <v>2181</v>
      </c>
      <c r="I85" s="94">
        <v>174</v>
      </c>
      <c r="J85" s="92">
        <v>75</v>
      </c>
      <c r="K85" s="93">
        <v>10191</v>
      </c>
      <c r="L85" s="93">
        <v>12</v>
      </c>
      <c r="M85" s="94">
        <v>36</v>
      </c>
      <c r="N85" s="91">
        <v>14127</v>
      </c>
    </row>
    <row r="86" spans="1:14" x14ac:dyDescent="0.25">
      <c r="A86" s="90" t="s">
        <v>41</v>
      </c>
      <c r="B86" s="90" t="s">
        <v>7</v>
      </c>
      <c r="C86" s="90" t="s">
        <v>10</v>
      </c>
      <c r="D86" s="90" t="s">
        <v>65</v>
      </c>
      <c r="E86" s="91">
        <v>10078</v>
      </c>
      <c r="F86" s="92">
        <v>2615</v>
      </c>
      <c r="G86" s="93">
        <v>90</v>
      </c>
      <c r="H86" s="93">
        <v>1251</v>
      </c>
      <c r="I86" s="94">
        <v>92</v>
      </c>
      <c r="J86" s="92">
        <v>59</v>
      </c>
      <c r="K86" s="93">
        <v>7859</v>
      </c>
      <c r="L86" s="93">
        <v>2</v>
      </c>
      <c r="M86" s="94">
        <v>36</v>
      </c>
      <c r="N86" s="91">
        <v>10579</v>
      </c>
    </row>
    <row r="87" spans="1:14" x14ac:dyDescent="0.25">
      <c r="A87" s="90" t="s">
        <v>41</v>
      </c>
      <c r="B87" s="90" t="s">
        <v>7</v>
      </c>
      <c r="C87" s="90" t="s">
        <v>10</v>
      </c>
      <c r="D87" s="90" t="s">
        <v>66</v>
      </c>
      <c r="E87" s="91">
        <v>9231</v>
      </c>
      <c r="F87" s="92">
        <v>1582</v>
      </c>
      <c r="G87" s="93">
        <v>66</v>
      </c>
      <c r="H87" s="93">
        <v>1524</v>
      </c>
      <c r="I87" s="94">
        <v>43</v>
      </c>
      <c r="J87" s="92">
        <v>121</v>
      </c>
      <c r="K87" s="93">
        <v>7926</v>
      </c>
      <c r="L87" s="93">
        <v>15</v>
      </c>
      <c r="M87" s="94">
        <v>73</v>
      </c>
      <c r="N87" s="91">
        <v>9721</v>
      </c>
    </row>
    <row r="88" spans="1:14" x14ac:dyDescent="0.25">
      <c r="A88" s="90" t="s">
        <v>41</v>
      </c>
      <c r="B88" s="90" t="s">
        <v>7</v>
      </c>
      <c r="C88" s="90" t="s">
        <v>10</v>
      </c>
      <c r="D88" s="90" t="s">
        <v>25</v>
      </c>
      <c r="E88" s="91">
        <v>50860</v>
      </c>
      <c r="F88" s="92">
        <v>15776</v>
      </c>
      <c r="G88" s="93">
        <v>517</v>
      </c>
      <c r="H88" s="93">
        <v>8527</v>
      </c>
      <c r="I88" s="94">
        <v>512</v>
      </c>
      <c r="J88" s="92">
        <v>286</v>
      </c>
      <c r="K88" s="93">
        <v>36113</v>
      </c>
      <c r="L88" s="93">
        <v>96</v>
      </c>
      <c r="M88" s="94">
        <v>310</v>
      </c>
      <c r="N88" s="91">
        <v>52629</v>
      </c>
    </row>
    <row r="89" spans="1:14" x14ac:dyDescent="0.25">
      <c r="A89" s="90" t="s">
        <v>41</v>
      </c>
      <c r="B89" s="90" t="s">
        <v>7</v>
      </c>
      <c r="C89" s="90" t="s">
        <v>25</v>
      </c>
      <c r="D89" s="90" t="s">
        <v>63</v>
      </c>
      <c r="E89" s="91">
        <v>100233</v>
      </c>
      <c r="F89" s="92">
        <v>43771</v>
      </c>
      <c r="G89" s="93">
        <v>1298</v>
      </c>
      <c r="H89" s="93">
        <v>19824</v>
      </c>
      <c r="I89" s="94">
        <v>900</v>
      </c>
      <c r="J89" s="92">
        <v>212</v>
      </c>
      <c r="K89" s="93">
        <v>56010</v>
      </c>
      <c r="L89" s="93">
        <v>220</v>
      </c>
      <c r="M89" s="94">
        <v>682</v>
      </c>
      <c r="N89" s="91">
        <v>100958</v>
      </c>
    </row>
    <row r="90" spans="1:14" x14ac:dyDescent="0.25">
      <c r="A90" s="90" t="s">
        <v>41</v>
      </c>
      <c r="B90" s="90" t="s">
        <v>7</v>
      </c>
      <c r="C90" s="90" t="s">
        <v>25</v>
      </c>
      <c r="D90" s="90" t="s">
        <v>64</v>
      </c>
      <c r="E90" s="91">
        <v>61181</v>
      </c>
      <c r="F90" s="92">
        <v>18760</v>
      </c>
      <c r="G90" s="93">
        <v>771</v>
      </c>
      <c r="H90" s="93">
        <v>11030</v>
      </c>
      <c r="I90" s="94">
        <v>722</v>
      </c>
      <c r="J90" s="92">
        <v>436</v>
      </c>
      <c r="K90" s="93">
        <v>44415</v>
      </c>
      <c r="L90" s="93">
        <v>47</v>
      </c>
      <c r="M90" s="94">
        <v>245</v>
      </c>
      <c r="N90" s="91">
        <v>63935</v>
      </c>
    </row>
    <row r="91" spans="1:14" x14ac:dyDescent="0.25">
      <c r="A91" s="90" t="s">
        <v>41</v>
      </c>
      <c r="B91" s="90" t="s">
        <v>7</v>
      </c>
      <c r="C91" s="90" t="s">
        <v>25</v>
      </c>
      <c r="D91" s="90" t="s">
        <v>65</v>
      </c>
      <c r="E91" s="91">
        <v>42610</v>
      </c>
      <c r="F91" s="92">
        <v>12471</v>
      </c>
      <c r="G91" s="93">
        <v>507</v>
      </c>
      <c r="H91" s="93">
        <v>6146</v>
      </c>
      <c r="I91" s="94">
        <v>459</v>
      </c>
      <c r="J91" s="92">
        <v>282</v>
      </c>
      <c r="K91" s="93">
        <v>32186</v>
      </c>
      <c r="L91" s="93">
        <v>11</v>
      </c>
      <c r="M91" s="94">
        <v>235</v>
      </c>
      <c r="N91" s="91">
        <v>45205</v>
      </c>
    </row>
    <row r="92" spans="1:14" x14ac:dyDescent="0.25">
      <c r="A92" s="90" t="s">
        <v>41</v>
      </c>
      <c r="B92" s="90" t="s">
        <v>7</v>
      </c>
      <c r="C92" s="90" t="s">
        <v>25</v>
      </c>
      <c r="D92" s="90" t="s">
        <v>66</v>
      </c>
      <c r="E92" s="91">
        <v>35082</v>
      </c>
      <c r="F92" s="92">
        <v>7242</v>
      </c>
      <c r="G92" s="93">
        <v>335</v>
      </c>
      <c r="H92" s="93">
        <v>6595</v>
      </c>
      <c r="I92" s="94">
        <v>225</v>
      </c>
      <c r="J92" s="92">
        <v>656</v>
      </c>
      <c r="K92" s="93">
        <v>29566</v>
      </c>
      <c r="L92" s="93">
        <v>26</v>
      </c>
      <c r="M92" s="94">
        <v>413</v>
      </c>
      <c r="N92" s="91">
        <v>37911</v>
      </c>
    </row>
    <row r="93" spans="1:14" x14ac:dyDescent="0.25">
      <c r="A93" s="90" t="s">
        <v>41</v>
      </c>
      <c r="B93" s="90" t="s">
        <v>7</v>
      </c>
      <c r="C93" s="90" t="s">
        <v>25</v>
      </c>
      <c r="D93" s="90" t="s">
        <v>25</v>
      </c>
      <c r="E93" s="91">
        <v>239106</v>
      </c>
      <c r="F93" s="92">
        <v>82244</v>
      </c>
      <c r="G93" s="93">
        <v>2911</v>
      </c>
      <c r="H93" s="93">
        <v>43595</v>
      </c>
      <c r="I93" s="94">
        <v>2306</v>
      </c>
      <c r="J93" s="92">
        <v>1586</v>
      </c>
      <c r="K93" s="93">
        <v>162177</v>
      </c>
      <c r="L93" s="93">
        <v>304</v>
      </c>
      <c r="M93" s="94">
        <v>1575</v>
      </c>
      <c r="N93" s="91">
        <v>248009</v>
      </c>
    </row>
    <row r="94" spans="1:14" x14ac:dyDescent="0.25">
      <c r="A94" s="90" t="s">
        <v>41</v>
      </c>
      <c r="B94" s="90" t="s">
        <v>8</v>
      </c>
      <c r="C94" s="90" t="s">
        <v>9</v>
      </c>
      <c r="D94" s="90" t="s">
        <v>63</v>
      </c>
      <c r="E94" s="91">
        <v>21561</v>
      </c>
      <c r="F94" s="92">
        <v>6348</v>
      </c>
      <c r="G94" s="93">
        <v>154</v>
      </c>
      <c r="H94" s="93">
        <v>3066</v>
      </c>
      <c r="I94" s="94">
        <v>352</v>
      </c>
      <c r="J94" s="92" t="s">
        <v>67</v>
      </c>
      <c r="K94" s="93">
        <v>147</v>
      </c>
      <c r="L94" s="93">
        <v>15218</v>
      </c>
      <c r="M94" s="94">
        <v>3</v>
      </c>
      <c r="N94" s="91">
        <v>21867</v>
      </c>
    </row>
    <row r="95" spans="1:14" x14ac:dyDescent="0.25">
      <c r="A95" s="90" t="s">
        <v>41</v>
      </c>
      <c r="B95" s="90" t="s">
        <v>8</v>
      </c>
      <c r="C95" s="90" t="s">
        <v>9</v>
      </c>
      <c r="D95" s="90" t="s">
        <v>64</v>
      </c>
      <c r="E95" s="91">
        <v>17880</v>
      </c>
      <c r="F95" s="92">
        <v>2687</v>
      </c>
      <c r="G95" s="93">
        <v>492</v>
      </c>
      <c r="H95" s="93">
        <v>3288</v>
      </c>
      <c r="I95" s="94">
        <v>580</v>
      </c>
      <c r="J95" s="92">
        <v>3</v>
      </c>
      <c r="K95" s="93">
        <v>72</v>
      </c>
      <c r="L95" s="93">
        <v>16051</v>
      </c>
      <c r="M95" s="94" t="s">
        <v>67</v>
      </c>
      <c r="N95" s="91">
        <v>19033</v>
      </c>
    </row>
    <row r="96" spans="1:14" x14ac:dyDescent="0.25">
      <c r="A96" s="90" t="s">
        <v>41</v>
      </c>
      <c r="B96" s="90" t="s">
        <v>8</v>
      </c>
      <c r="C96" s="90" t="s">
        <v>9</v>
      </c>
      <c r="D96" s="90" t="s">
        <v>65</v>
      </c>
      <c r="E96" s="91">
        <v>10653</v>
      </c>
      <c r="F96" s="92">
        <v>586</v>
      </c>
      <c r="G96" s="93">
        <v>41</v>
      </c>
      <c r="H96" s="93">
        <v>753</v>
      </c>
      <c r="I96" s="94">
        <v>70</v>
      </c>
      <c r="J96" s="92">
        <v>7</v>
      </c>
      <c r="K96" s="93">
        <v>75</v>
      </c>
      <c r="L96" s="93">
        <v>10077</v>
      </c>
      <c r="M96" s="94">
        <v>1</v>
      </c>
      <c r="N96" s="91">
        <v>10773</v>
      </c>
    </row>
    <row r="97" spans="1:14" x14ac:dyDescent="0.25">
      <c r="A97" s="90" t="s">
        <v>41</v>
      </c>
      <c r="B97" s="90" t="s">
        <v>8</v>
      </c>
      <c r="C97" s="90" t="s">
        <v>9</v>
      </c>
      <c r="D97" s="90" t="s">
        <v>66</v>
      </c>
      <c r="E97" s="91">
        <v>16120</v>
      </c>
      <c r="F97" s="92">
        <v>573</v>
      </c>
      <c r="G97" s="93">
        <v>64</v>
      </c>
      <c r="H97" s="93">
        <v>1610</v>
      </c>
      <c r="I97" s="94">
        <v>70</v>
      </c>
      <c r="J97" s="92">
        <v>20</v>
      </c>
      <c r="K97" s="93">
        <v>152</v>
      </c>
      <c r="L97" s="93">
        <v>15495</v>
      </c>
      <c r="M97" s="94">
        <v>1</v>
      </c>
      <c r="N97" s="91">
        <v>16255</v>
      </c>
    </row>
    <row r="98" spans="1:14" x14ac:dyDescent="0.25">
      <c r="A98" s="90" t="s">
        <v>41</v>
      </c>
      <c r="B98" s="90" t="s">
        <v>8</v>
      </c>
      <c r="C98" s="90" t="s">
        <v>9</v>
      </c>
      <c r="D98" s="90" t="s">
        <v>25</v>
      </c>
      <c r="E98" s="91">
        <v>66214</v>
      </c>
      <c r="F98" s="92">
        <v>10194</v>
      </c>
      <c r="G98" s="93">
        <v>751</v>
      </c>
      <c r="H98" s="93">
        <v>8717</v>
      </c>
      <c r="I98" s="94">
        <v>1072</v>
      </c>
      <c r="J98" s="92">
        <v>30</v>
      </c>
      <c r="K98" s="93">
        <v>446</v>
      </c>
      <c r="L98" s="93">
        <v>56841</v>
      </c>
      <c r="M98" s="94">
        <v>5</v>
      </c>
      <c r="N98" s="91">
        <v>67928</v>
      </c>
    </row>
    <row r="99" spans="1:14" x14ac:dyDescent="0.25">
      <c r="A99" s="90" t="s">
        <v>41</v>
      </c>
      <c r="B99" s="90" t="s">
        <v>8</v>
      </c>
      <c r="C99" s="90" t="s">
        <v>10</v>
      </c>
      <c r="D99" s="90" t="s">
        <v>63</v>
      </c>
      <c r="E99" s="91">
        <v>15075</v>
      </c>
      <c r="F99" s="92">
        <v>4206</v>
      </c>
      <c r="G99" s="93">
        <v>112</v>
      </c>
      <c r="H99" s="93">
        <v>1763</v>
      </c>
      <c r="I99" s="94">
        <v>219</v>
      </c>
      <c r="J99" s="92" t="s">
        <v>67</v>
      </c>
      <c r="K99" s="93">
        <v>50</v>
      </c>
      <c r="L99" s="93">
        <v>10807</v>
      </c>
      <c r="M99" s="94">
        <v>2</v>
      </c>
      <c r="N99" s="91">
        <v>15245</v>
      </c>
    </row>
    <row r="100" spans="1:14" x14ac:dyDescent="0.25">
      <c r="A100" s="90" t="s">
        <v>41</v>
      </c>
      <c r="B100" s="90" t="s">
        <v>8</v>
      </c>
      <c r="C100" s="90" t="s">
        <v>10</v>
      </c>
      <c r="D100" s="90" t="s">
        <v>64</v>
      </c>
      <c r="E100" s="91">
        <v>12308</v>
      </c>
      <c r="F100" s="92">
        <v>2299</v>
      </c>
      <c r="G100" s="93">
        <v>419</v>
      </c>
      <c r="H100" s="93">
        <v>2823</v>
      </c>
      <c r="I100" s="94">
        <v>562</v>
      </c>
      <c r="J100" s="92">
        <v>1</v>
      </c>
      <c r="K100" s="93">
        <v>80</v>
      </c>
      <c r="L100" s="93">
        <v>10476</v>
      </c>
      <c r="M100" s="94" t="s">
        <v>67</v>
      </c>
      <c r="N100" s="91">
        <v>13242</v>
      </c>
    </row>
    <row r="101" spans="1:14" x14ac:dyDescent="0.25">
      <c r="A101" s="90" t="s">
        <v>41</v>
      </c>
      <c r="B101" s="90" t="s">
        <v>8</v>
      </c>
      <c r="C101" s="90" t="s">
        <v>10</v>
      </c>
      <c r="D101" s="90" t="s">
        <v>65</v>
      </c>
      <c r="E101" s="91">
        <v>8209</v>
      </c>
      <c r="F101" s="92">
        <v>551</v>
      </c>
      <c r="G101" s="93">
        <v>36</v>
      </c>
      <c r="H101" s="93">
        <v>762</v>
      </c>
      <c r="I101" s="94">
        <v>82</v>
      </c>
      <c r="J101" s="92">
        <v>4</v>
      </c>
      <c r="K101" s="93">
        <v>63</v>
      </c>
      <c r="L101" s="93">
        <v>7499</v>
      </c>
      <c r="M101" s="94" t="s">
        <v>67</v>
      </c>
      <c r="N101" s="91">
        <v>8188</v>
      </c>
    </row>
    <row r="102" spans="1:14" x14ac:dyDescent="0.25">
      <c r="A102" s="90" t="s">
        <v>41</v>
      </c>
      <c r="B102" s="90" t="s">
        <v>8</v>
      </c>
      <c r="C102" s="90" t="s">
        <v>10</v>
      </c>
      <c r="D102" s="90" t="s">
        <v>66</v>
      </c>
      <c r="E102" s="91">
        <v>21568</v>
      </c>
      <c r="F102" s="92">
        <v>958</v>
      </c>
      <c r="G102" s="93">
        <v>119</v>
      </c>
      <c r="H102" s="93">
        <v>2276</v>
      </c>
      <c r="I102" s="94">
        <v>93</v>
      </c>
      <c r="J102" s="92">
        <v>7</v>
      </c>
      <c r="K102" s="93">
        <v>194</v>
      </c>
      <c r="L102" s="93">
        <v>20069</v>
      </c>
      <c r="M102" s="94" t="s">
        <v>67</v>
      </c>
      <c r="N102" s="91">
        <v>21255</v>
      </c>
    </row>
    <row r="103" spans="1:14" x14ac:dyDescent="0.25">
      <c r="A103" s="90" t="s">
        <v>41</v>
      </c>
      <c r="B103" s="90" t="s">
        <v>8</v>
      </c>
      <c r="C103" s="90" t="s">
        <v>10</v>
      </c>
      <c r="D103" s="90" t="s">
        <v>25</v>
      </c>
      <c r="E103" s="91">
        <v>57160</v>
      </c>
      <c r="F103" s="92">
        <v>8014</v>
      </c>
      <c r="G103" s="93">
        <v>686</v>
      </c>
      <c r="H103" s="93">
        <v>7624</v>
      </c>
      <c r="I103" s="94">
        <v>956</v>
      </c>
      <c r="J103" s="92">
        <v>12</v>
      </c>
      <c r="K103" s="93">
        <v>387</v>
      </c>
      <c r="L103" s="93">
        <v>48851</v>
      </c>
      <c r="M103" s="94">
        <v>2</v>
      </c>
      <c r="N103" s="91">
        <v>57930</v>
      </c>
    </row>
    <row r="104" spans="1:14" x14ac:dyDescent="0.25">
      <c r="A104" s="90" t="s">
        <v>41</v>
      </c>
      <c r="B104" s="90" t="s">
        <v>8</v>
      </c>
      <c r="C104" s="90" t="s">
        <v>25</v>
      </c>
      <c r="D104" s="90" t="s">
        <v>63</v>
      </c>
      <c r="E104" s="91">
        <v>36636</v>
      </c>
      <c r="F104" s="92">
        <v>10554</v>
      </c>
      <c r="G104" s="93">
        <v>266</v>
      </c>
      <c r="H104" s="93">
        <v>4829</v>
      </c>
      <c r="I104" s="94">
        <v>571</v>
      </c>
      <c r="J104" s="92" t="s">
        <v>67</v>
      </c>
      <c r="K104" s="93">
        <v>197</v>
      </c>
      <c r="L104" s="93">
        <v>26025</v>
      </c>
      <c r="M104" s="94">
        <v>5</v>
      </c>
      <c r="N104" s="91">
        <v>37112</v>
      </c>
    </row>
    <row r="105" spans="1:14" x14ac:dyDescent="0.25">
      <c r="A105" s="90" t="s">
        <v>41</v>
      </c>
      <c r="B105" s="90" t="s">
        <v>8</v>
      </c>
      <c r="C105" s="90" t="s">
        <v>25</v>
      </c>
      <c r="D105" s="90" t="s">
        <v>64</v>
      </c>
      <c r="E105" s="91">
        <v>30188</v>
      </c>
      <c r="F105" s="92">
        <v>4986</v>
      </c>
      <c r="G105" s="93">
        <v>911</v>
      </c>
      <c r="H105" s="93">
        <v>6111</v>
      </c>
      <c r="I105" s="94">
        <v>1142</v>
      </c>
      <c r="J105" s="92">
        <v>4</v>
      </c>
      <c r="K105" s="93">
        <v>152</v>
      </c>
      <c r="L105" s="93">
        <v>26527</v>
      </c>
      <c r="M105" s="94" t="s">
        <v>67</v>
      </c>
      <c r="N105" s="91">
        <v>32275</v>
      </c>
    </row>
    <row r="106" spans="1:14" x14ac:dyDescent="0.25">
      <c r="A106" s="90" t="s">
        <v>41</v>
      </c>
      <c r="B106" s="90" t="s">
        <v>8</v>
      </c>
      <c r="C106" s="90" t="s">
        <v>25</v>
      </c>
      <c r="D106" s="90" t="s">
        <v>65</v>
      </c>
      <c r="E106" s="91">
        <v>18862</v>
      </c>
      <c r="F106" s="92">
        <v>1137</v>
      </c>
      <c r="G106" s="93">
        <v>77</v>
      </c>
      <c r="H106" s="93">
        <v>1515</v>
      </c>
      <c r="I106" s="94">
        <v>152</v>
      </c>
      <c r="J106" s="92">
        <v>11</v>
      </c>
      <c r="K106" s="93">
        <v>138</v>
      </c>
      <c r="L106" s="93">
        <v>17576</v>
      </c>
      <c r="M106" s="94">
        <v>1</v>
      </c>
      <c r="N106" s="91">
        <v>18961</v>
      </c>
    </row>
    <row r="107" spans="1:14" x14ac:dyDescent="0.25">
      <c r="A107" s="90" t="s">
        <v>41</v>
      </c>
      <c r="B107" s="90" t="s">
        <v>8</v>
      </c>
      <c r="C107" s="90" t="s">
        <v>25</v>
      </c>
      <c r="D107" s="90" t="s">
        <v>66</v>
      </c>
      <c r="E107" s="91">
        <v>37688</v>
      </c>
      <c r="F107" s="92">
        <v>1531</v>
      </c>
      <c r="G107" s="93">
        <v>183</v>
      </c>
      <c r="H107" s="93">
        <v>3886</v>
      </c>
      <c r="I107" s="94">
        <v>163</v>
      </c>
      <c r="J107" s="92">
        <v>27</v>
      </c>
      <c r="K107" s="93">
        <v>346</v>
      </c>
      <c r="L107" s="93">
        <v>35564</v>
      </c>
      <c r="M107" s="94">
        <v>1</v>
      </c>
      <c r="N107" s="91">
        <v>37510</v>
      </c>
    </row>
    <row r="108" spans="1:14" x14ac:dyDescent="0.25">
      <c r="A108" s="90" t="s">
        <v>41</v>
      </c>
      <c r="B108" s="90" t="s">
        <v>8</v>
      </c>
      <c r="C108" s="90" t="s">
        <v>25</v>
      </c>
      <c r="D108" s="90" t="s">
        <v>25</v>
      </c>
      <c r="E108" s="91">
        <v>123374</v>
      </c>
      <c r="F108" s="92">
        <v>18208</v>
      </c>
      <c r="G108" s="93">
        <v>1437</v>
      </c>
      <c r="H108" s="93">
        <v>16341</v>
      </c>
      <c r="I108" s="94">
        <v>2028</v>
      </c>
      <c r="J108" s="92">
        <v>42</v>
      </c>
      <c r="K108" s="93">
        <v>833</v>
      </c>
      <c r="L108" s="93">
        <v>105692</v>
      </c>
      <c r="M108" s="94">
        <v>7</v>
      </c>
      <c r="N108" s="91">
        <v>125858</v>
      </c>
    </row>
    <row r="109" spans="1:14" x14ac:dyDescent="0.25">
      <c r="A109" s="90" t="s">
        <v>41</v>
      </c>
      <c r="B109" s="90" t="s">
        <v>55</v>
      </c>
      <c r="C109" s="90" t="s">
        <v>9</v>
      </c>
      <c r="D109" s="90" t="s">
        <v>63</v>
      </c>
      <c r="E109" s="91">
        <v>2343</v>
      </c>
      <c r="F109" s="92">
        <v>842</v>
      </c>
      <c r="G109" s="93">
        <v>10</v>
      </c>
      <c r="H109" s="93">
        <v>1090</v>
      </c>
      <c r="I109" s="94">
        <v>30</v>
      </c>
      <c r="J109" s="92" t="s">
        <v>67</v>
      </c>
      <c r="K109" s="93">
        <v>67</v>
      </c>
      <c r="L109" s="93">
        <v>2</v>
      </c>
      <c r="M109" s="94">
        <v>601</v>
      </c>
      <c r="N109" s="91">
        <v>1512</v>
      </c>
    </row>
    <row r="110" spans="1:14" x14ac:dyDescent="0.25">
      <c r="A110" s="90" t="s">
        <v>41</v>
      </c>
      <c r="B110" s="90" t="s">
        <v>55</v>
      </c>
      <c r="C110" s="90" t="s">
        <v>9</v>
      </c>
      <c r="D110" s="90" t="s">
        <v>64</v>
      </c>
      <c r="E110" s="91">
        <v>836</v>
      </c>
      <c r="F110" s="92">
        <v>461</v>
      </c>
      <c r="G110" s="93">
        <v>7</v>
      </c>
      <c r="H110" s="93">
        <v>356</v>
      </c>
      <c r="I110" s="94">
        <v>7</v>
      </c>
      <c r="J110" s="92">
        <v>1</v>
      </c>
      <c r="K110" s="93">
        <v>44</v>
      </c>
      <c r="L110" s="93" t="s">
        <v>67</v>
      </c>
      <c r="M110" s="94">
        <v>268</v>
      </c>
      <c r="N110" s="91">
        <v>774</v>
      </c>
    </row>
    <row r="111" spans="1:14" x14ac:dyDescent="0.25">
      <c r="A111" s="90" t="s">
        <v>41</v>
      </c>
      <c r="B111" s="90" t="s">
        <v>55</v>
      </c>
      <c r="C111" s="90" t="s">
        <v>9</v>
      </c>
      <c r="D111" s="90" t="s">
        <v>65</v>
      </c>
      <c r="E111" s="91">
        <v>827</v>
      </c>
      <c r="F111" s="92">
        <v>413</v>
      </c>
      <c r="G111" s="93">
        <v>9</v>
      </c>
      <c r="H111" s="93">
        <v>299</v>
      </c>
      <c r="I111" s="94">
        <v>11</v>
      </c>
      <c r="J111" s="92">
        <v>1</v>
      </c>
      <c r="K111" s="93">
        <v>52</v>
      </c>
      <c r="L111" s="93">
        <v>1</v>
      </c>
      <c r="M111" s="94">
        <v>295</v>
      </c>
      <c r="N111" s="91">
        <v>762</v>
      </c>
    </row>
    <row r="112" spans="1:14" x14ac:dyDescent="0.25">
      <c r="A112" s="90" t="s">
        <v>41</v>
      </c>
      <c r="B112" s="90" t="s">
        <v>55</v>
      </c>
      <c r="C112" s="90" t="s">
        <v>9</v>
      </c>
      <c r="D112" s="90" t="s">
        <v>66</v>
      </c>
      <c r="E112" s="91">
        <v>1435</v>
      </c>
      <c r="F112" s="92">
        <v>426</v>
      </c>
      <c r="G112" s="93">
        <v>3</v>
      </c>
      <c r="H112" s="93">
        <v>490</v>
      </c>
      <c r="I112" s="94">
        <v>13</v>
      </c>
      <c r="J112" s="92">
        <v>2</v>
      </c>
      <c r="K112" s="93">
        <v>36</v>
      </c>
      <c r="L112" s="93" t="s">
        <v>67</v>
      </c>
      <c r="M112" s="94">
        <v>682</v>
      </c>
      <c r="N112" s="91">
        <v>1146</v>
      </c>
    </row>
    <row r="113" spans="1:14" x14ac:dyDescent="0.25">
      <c r="A113" s="90" t="s">
        <v>41</v>
      </c>
      <c r="B113" s="90" t="s">
        <v>55</v>
      </c>
      <c r="C113" s="90" t="s">
        <v>9</v>
      </c>
      <c r="D113" s="90" t="s">
        <v>25</v>
      </c>
      <c r="E113" s="91">
        <v>5441</v>
      </c>
      <c r="F113" s="92">
        <v>2142</v>
      </c>
      <c r="G113" s="93">
        <v>29</v>
      </c>
      <c r="H113" s="93">
        <v>2235</v>
      </c>
      <c r="I113" s="94">
        <v>61</v>
      </c>
      <c r="J113" s="92">
        <v>4</v>
      </c>
      <c r="K113" s="93">
        <v>199</v>
      </c>
      <c r="L113" s="93">
        <v>3</v>
      </c>
      <c r="M113" s="94">
        <v>1846</v>
      </c>
      <c r="N113" s="91">
        <v>4194</v>
      </c>
    </row>
    <row r="114" spans="1:14" x14ac:dyDescent="0.25">
      <c r="A114" s="90" t="s">
        <v>41</v>
      </c>
      <c r="B114" s="90" t="s">
        <v>55</v>
      </c>
      <c r="C114" s="90" t="s">
        <v>10</v>
      </c>
      <c r="D114" s="90" t="s">
        <v>63</v>
      </c>
      <c r="E114" s="91">
        <v>648</v>
      </c>
      <c r="F114" s="92">
        <v>192</v>
      </c>
      <c r="G114" s="93">
        <v>3</v>
      </c>
      <c r="H114" s="93">
        <v>259</v>
      </c>
      <c r="I114" s="94">
        <v>7</v>
      </c>
      <c r="J114" s="92" t="s">
        <v>67</v>
      </c>
      <c r="K114" s="93">
        <v>4</v>
      </c>
      <c r="L114" s="93" t="s">
        <v>67</v>
      </c>
      <c r="M114" s="94">
        <v>182</v>
      </c>
      <c r="N114" s="91">
        <v>378</v>
      </c>
    </row>
    <row r="115" spans="1:14" x14ac:dyDescent="0.25">
      <c r="A115" s="90" t="s">
        <v>41</v>
      </c>
      <c r="B115" s="90" t="s">
        <v>55</v>
      </c>
      <c r="C115" s="90" t="s">
        <v>10</v>
      </c>
      <c r="D115" s="90" t="s">
        <v>64</v>
      </c>
      <c r="E115" s="91">
        <v>175</v>
      </c>
      <c r="F115" s="92">
        <v>71</v>
      </c>
      <c r="G115" s="93">
        <v>2</v>
      </c>
      <c r="H115" s="93">
        <v>72</v>
      </c>
      <c r="I115" s="94">
        <v>2</v>
      </c>
      <c r="J115" s="92" t="s">
        <v>67</v>
      </c>
      <c r="K115" s="93">
        <v>6</v>
      </c>
      <c r="L115" s="93" t="s">
        <v>67</v>
      </c>
      <c r="M115" s="94">
        <v>65</v>
      </c>
      <c r="N115" s="91">
        <v>142</v>
      </c>
    </row>
    <row r="116" spans="1:14" x14ac:dyDescent="0.25">
      <c r="A116" s="90" t="s">
        <v>41</v>
      </c>
      <c r="B116" s="90" t="s">
        <v>55</v>
      </c>
      <c r="C116" s="90" t="s">
        <v>10</v>
      </c>
      <c r="D116" s="90" t="s">
        <v>65</v>
      </c>
      <c r="E116" s="91">
        <v>181</v>
      </c>
      <c r="F116" s="92">
        <v>87</v>
      </c>
      <c r="G116" s="93">
        <v>2</v>
      </c>
      <c r="H116" s="93">
        <v>75</v>
      </c>
      <c r="I116" s="94">
        <v>2</v>
      </c>
      <c r="J116" s="92" t="s">
        <v>67</v>
      </c>
      <c r="K116" s="93">
        <v>26</v>
      </c>
      <c r="L116" s="93" t="s">
        <v>67</v>
      </c>
      <c r="M116" s="94">
        <v>59</v>
      </c>
      <c r="N116" s="91">
        <v>172</v>
      </c>
    </row>
    <row r="117" spans="1:14" x14ac:dyDescent="0.25">
      <c r="A117" s="90" t="s">
        <v>41</v>
      </c>
      <c r="B117" s="90" t="s">
        <v>55</v>
      </c>
      <c r="C117" s="90" t="s">
        <v>10</v>
      </c>
      <c r="D117" s="90" t="s">
        <v>66</v>
      </c>
      <c r="E117" s="91">
        <v>396</v>
      </c>
      <c r="F117" s="92">
        <v>125</v>
      </c>
      <c r="G117" s="93">
        <v>1</v>
      </c>
      <c r="H117" s="93">
        <v>158</v>
      </c>
      <c r="I117" s="94">
        <v>4</v>
      </c>
      <c r="J117" s="92">
        <v>1</v>
      </c>
      <c r="K117" s="93">
        <v>13</v>
      </c>
      <c r="L117" s="93" t="s">
        <v>67</v>
      </c>
      <c r="M117" s="94">
        <v>183</v>
      </c>
      <c r="N117" s="91">
        <v>322</v>
      </c>
    </row>
    <row r="118" spans="1:14" x14ac:dyDescent="0.25">
      <c r="A118" s="90" t="s">
        <v>41</v>
      </c>
      <c r="B118" s="90" t="s">
        <v>55</v>
      </c>
      <c r="C118" s="90" t="s">
        <v>10</v>
      </c>
      <c r="D118" s="90" t="s">
        <v>25</v>
      </c>
      <c r="E118" s="91">
        <v>1400</v>
      </c>
      <c r="F118" s="92">
        <v>475</v>
      </c>
      <c r="G118" s="93">
        <v>8</v>
      </c>
      <c r="H118" s="93">
        <v>564</v>
      </c>
      <c r="I118" s="94">
        <v>15</v>
      </c>
      <c r="J118" s="92">
        <v>1</v>
      </c>
      <c r="K118" s="93">
        <v>49</v>
      </c>
      <c r="L118" s="93" t="s">
        <v>67</v>
      </c>
      <c r="M118" s="94">
        <v>489</v>
      </c>
      <c r="N118" s="91">
        <v>1014</v>
      </c>
    </row>
    <row r="119" spans="1:14" x14ac:dyDescent="0.25">
      <c r="A119" s="90" t="s">
        <v>41</v>
      </c>
      <c r="B119" s="90" t="s">
        <v>55</v>
      </c>
      <c r="C119" s="90" t="s">
        <v>25</v>
      </c>
      <c r="D119" s="90" t="s">
        <v>63</v>
      </c>
      <c r="E119" s="91">
        <v>2991</v>
      </c>
      <c r="F119" s="92">
        <v>1034</v>
      </c>
      <c r="G119" s="93">
        <v>13</v>
      </c>
      <c r="H119" s="93">
        <v>1349</v>
      </c>
      <c r="I119" s="94">
        <v>37</v>
      </c>
      <c r="J119" s="92" t="s">
        <v>67</v>
      </c>
      <c r="K119" s="93">
        <v>71</v>
      </c>
      <c r="L119" s="93">
        <v>2</v>
      </c>
      <c r="M119" s="94">
        <v>783</v>
      </c>
      <c r="N119" s="91">
        <v>1890</v>
      </c>
    </row>
    <row r="120" spans="1:14" x14ac:dyDescent="0.25">
      <c r="A120" s="90" t="s">
        <v>41</v>
      </c>
      <c r="B120" s="90" t="s">
        <v>55</v>
      </c>
      <c r="C120" s="90" t="s">
        <v>25</v>
      </c>
      <c r="D120" s="90" t="s">
        <v>64</v>
      </c>
      <c r="E120" s="91">
        <v>1011</v>
      </c>
      <c r="F120" s="92">
        <v>532</v>
      </c>
      <c r="G120" s="93">
        <v>9</v>
      </c>
      <c r="H120" s="93">
        <v>428</v>
      </c>
      <c r="I120" s="94">
        <v>9</v>
      </c>
      <c r="J120" s="92">
        <v>1</v>
      </c>
      <c r="K120" s="93">
        <v>50</v>
      </c>
      <c r="L120" s="93" t="s">
        <v>67</v>
      </c>
      <c r="M120" s="94">
        <v>333</v>
      </c>
      <c r="N120" s="91">
        <v>916</v>
      </c>
    </row>
    <row r="121" spans="1:14" x14ac:dyDescent="0.25">
      <c r="A121" s="90" t="s">
        <v>41</v>
      </c>
      <c r="B121" s="90" t="s">
        <v>55</v>
      </c>
      <c r="C121" s="90" t="s">
        <v>25</v>
      </c>
      <c r="D121" s="90" t="s">
        <v>65</v>
      </c>
      <c r="E121" s="91">
        <v>1008</v>
      </c>
      <c r="F121" s="92">
        <v>500</v>
      </c>
      <c r="G121" s="93">
        <v>11</v>
      </c>
      <c r="H121" s="93">
        <v>374</v>
      </c>
      <c r="I121" s="94">
        <v>13</v>
      </c>
      <c r="J121" s="92">
        <v>1</v>
      </c>
      <c r="K121" s="93">
        <v>78</v>
      </c>
      <c r="L121" s="93">
        <v>1</v>
      </c>
      <c r="M121" s="94">
        <v>354</v>
      </c>
      <c r="N121" s="91">
        <v>934</v>
      </c>
    </row>
    <row r="122" spans="1:14" x14ac:dyDescent="0.25">
      <c r="A122" s="90" t="s">
        <v>41</v>
      </c>
      <c r="B122" s="90" t="s">
        <v>55</v>
      </c>
      <c r="C122" s="90" t="s">
        <v>25</v>
      </c>
      <c r="D122" s="90" t="s">
        <v>66</v>
      </c>
      <c r="E122" s="91">
        <v>1831</v>
      </c>
      <c r="F122" s="92">
        <v>551</v>
      </c>
      <c r="G122" s="93">
        <v>4</v>
      </c>
      <c r="H122" s="93">
        <v>648</v>
      </c>
      <c r="I122" s="94">
        <v>17</v>
      </c>
      <c r="J122" s="92">
        <v>3</v>
      </c>
      <c r="K122" s="93">
        <v>49</v>
      </c>
      <c r="L122" s="93" t="s">
        <v>67</v>
      </c>
      <c r="M122" s="94">
        <v>865</v>
      </c>
      <c r="N122" s="91">
        <v>1468</v>
      </c>
    </row>
    <row r="123" spans="1:14" x14ac:dyDescent="0.25">
      <c r="A123" s="90" t="s">
        <v>41</v>
      </c>
      <c r="B123" s="90" t="s">
        <v>55</v>
      </c>
      <c r="C123" s="90" t="s">
        <v>25</v>
      </c>
      <c r="D123" s="90" t="s">
        <v>25</v>
      </c>
      <c r="E123" s="91">
        <v>6841</v>
      </c>
      <c r="F123" s="92">
        <v>2617</v>
      </c>
      <c r="G123" s="93">
        <v>37</v>
      </c>
      <c r="H123" s="93">
        <v>2799</v>
      </c>
      <c r="I123" s="94">
        <v>76</v>
      </c>
      <c r="J123" s="92">
        <v>5</v>
      </c>
      <c r="K123" s="93">
        <v>248</v>
      </c>
      <c r="L123" s="93">
        <v>3</v>
      </c>
      <c r="M123" s="94">
        <v>2335</v>
      </c>
      <c r="N123" s="91">
        <v>5208</v>
      </c>
    </row>
    <row r="124" spans="1:14" x14ac:dyDescent="0.25">
      <c r="A124" s="90" t="s">
        <v>40</v>
      </c>
      <c r="B124" s="90" t="s">
        <v>6</v>
      </c>
      <c r="C124" s="90" t="s">
        <v>9</v>
      </c>
      <c r="D124" s="90" t="s">
        <v>63</v>
      </c>
      <c r="E124" s="91">
        <v>37963</v>
      </c>
      <c r="F124" s="92">
        <v>2390</v>
      </c>
      <c r="G124" s="93">
        <v>328</v>
      </c>
      <c r="H124" s="93">
        <v>1324</v>
      </c>
      <c r="I124" s="94">
        <v>142</v>
      </c>
      <c r="J124" s="92">
        <v>26813</v>
      </c>
      <c r="K124" s="93">
        <v>7121</v>
      </c>
      <c r="L124" s="93">
        <v>105</v>
      </c>
      <c r="M124" s="94">
        <v>539</v>
      </c>
      <c r="N124" s="91">
        <v>37005</v>
      </c>
    </row>
    <row r="125" spans="1:14" x14ac:dyDescent="0.25">
      <c r="A125" s="90" t="s">
        <v>40</v>
      </c>
      <c r="B125" s="90" t="s">
        <v>6</v>
      </c>
      <c r="C125" s="90" t="s">
        <v>9</v>
      </c>
      <c r="D125" s="90" t="s">
        <v>64</v>
      </c>
      <c r="E125" s="91">
        <v>157185</v>
      </c>
      <c r="F125" s="92">
        <v>5543</v>
      </c>
      <c r="G125" s="93">
        <v>1124</v>
      </c>
      <c r="H125" s="93">
        <v>5928</v>
      </c>
      <c r="I125" s="94">
        <v>739</v>
      </c>
      <c r="J125" s="92">
        <v>140071</v>
      </c>
      <c r="K125" s="93">
        <v>9157</v>
      </c>
      <c r="L125" s="93">
        <v>31</v>
      </c>
      <c r="M125" s="94">
        <v>154</v>
      </c>
      <c r="N125" s="91">
        <v>154974</v>
      </c>
    </row>
    <row r="126" spans="1:14" x14ac:dyDescent="0.25">
      <c r="A126" s="90" t="s">
        <v>40</v>
      </c>
      <c r="B126" s="90" t="s">
        <v>6</v>
      </c>
      <c r="C126" s="90" t="s">
        <v>9</v>
      </c>
      <c r="D126" s="90" t="s">
        <v>65</v>
      </c>
      <c r="E126" s="91">
        <v>268780</v>
      </c>
      <c r="F126" s="92">
        <v>4328</v>
      </c>
      <c r="G126" s="93">
        <v>941</v>
      </c>
      <c r="H126" s="93">
        <v>5734</v>
      </c>
      <c r="I126" s="94">
        <v>926</v>
      </c>
      <c r="J126" s="92">
        <v>251532</v>
      </c>
      <c r="K126" s="93">
        <v>7782</v>
      </c>
      <c r="L126" s="93">
        <v>53</v>
      </c>
      <c r="M126" s="94">
        <v>197</v>
      </c>
      <c r="N126" s="91">
        <v>263897</v>
      </c>
    </row>
    <row r="127" spans="1:14" x14ac:dyDescent="0.25">
      <c r="A127" s="90" t="s">
        <v>40</v>
      </c>
      <c r="B127" s="90" t="s">
        <v>6</v>
      </c>
      <c r="C127" s="90" t="s">
        <v>9</v>
      </c>
      <c r="D127" s="90" t="s">
        <v>66</v>
      </c>
      <c r="E127" s="91">
        <v>401994</v>
      </c>
      <c r="F127" s="92">
        <v>2980</v>
      </c>
      <c r="G127" s="93">
        <v>486</v>
      </c>
      <c r="H127" s="93">
        <v>30472</v>
      </c>
      <c r="I127" s="94">
        <v>507</v>
      </c>
      <c r="J127" s="92">
        <v>402120</v>
      </c>
      <c r="K127" s="93">
        <v>5317</v>
      </c>
      <c r="L127" s="93">
        <v>43</v>
      </c>
      <c r="M127" s="94">
        <v>247</v>
      </c>
      <c r="N127" s="91">
        <v>410710</v>
      </c>
    </row>
    <row r="128" spans="1:14" x14ac:dyDescent="0.25">
      <c r="A128" s="90" t="s">
        <v>40</v>
      </c>
      <c r="B128" s="90" t="s">
        <v>6</v>
      </c>
      <c r="C128" s="90" t="s">
        <v>9</v>
      </c>
      <c r="D128" s="90" t="s">
        <v>25</v>
      </c>
      <c r="E128" s="91">
        <v>865922</v>
      </c>
      <c r="F128" s="92">
        <v>15241</v>
      </c>
      <c r="G128" s="93">
        <v>2879</v>
      </c>
      <c r="H128" s="93">
        <v>43458</v>
      </c>
      <c r="I128" s="94">
        <v>2314</v>
      </c>
      <c r="J128" s="92">
        <v>820536</v>
      </c>
      <c r="K128" s="93">
        <v>29377</v>
      </c>
      <c r="L128" s="93">
        <v>232</v>
      </c>
      <c r="M128" s="94">
        <v>1137</v>
      </c>
      <c r="N128" s="91">
        <v>866586</v>
      </c>
    </row>
    <row r="129" spans="1:14" x14ac:dyDescent="0.25">
      <c r="A129" s="90" t="s">
        <v>40</v>
      </c>
      <c r="B129" s="90" t="s">
        <v>6</v>
      </c>
      <c r="C129" s="90" t="s">
        <v>10</v>
      </c>
      <c r="D129" s="90" t="s">
        <v>63</v>
      </c>
      <c r="E129" s="91">
        <v>33063</v>
      </c>
      <c r="F129" s="92">
        <v>3002</v>
      </c>
      <c r="G129" s="93">
        <v>226</v>
      </c>
      <c r="H129" s="93">
        <v>955</v>
      </c>
      <c r="I129" s="94">
        <v>55</v>
      </c>
      <c r="J129" s="92">
        <v>23962</v>
      </c>
      <c r="K129" s="93">
        <v>5141</v>
      </c>
      <c r="L129" s="93">
        <v>111</v>
      </c>
      <c r="M129" s="94">
        <v>834</v>
      </c>
      <c r="N129" s="91">
        <v>33786</v>
      </c>
    </row>
    <row r="130" spans="1:14" x14ac:dyDescent="0.25">
      <c r="A130" s="90" t="s">
        <v>40</v>
      </c>
      <c r="B130" s="90" t="s">
        <v>6</v>
      </c>
      <c r="C130" s="90" t="s">
        <v>10</v>
      </c>
      <c r="D130" s="90" t="s">
        <v>64</v>
      </c>
      <c r="E130" s="91">
        <v>112790</v>
      </c>
      <c r="F130" s="92">
        <v>3292</v>
      </c>
      <c r="G130" s="93">
        <v>473</v>
      </c>
      <c r="H130" s="93">
        <v>2844</v>
      </c>
      <c r="I130" s="94">
        <v>287</v>
      </c>
      <c r="J130" s="92">
        <v>102184</v>
      </c>
      <c r="K130" s="93">
        <v>5106</v>
      </c>
      <c r="L130" s="93">
        <v>8</v>
      </c>
      <c r="M130" s="94">
        <v>150</v>
      </c>
      <c r="N130" s="91">
        <v>111302</v>
      </c>
    </row>
    <row r="131" spans="1:14" x14ac:dyDescent="0.25">
      <c r="A131" s="90" t="s">
        <v>40</v>
      </c>
      <c r="B131" s="90" t="s">
        <v>6</v>
      </c>
      <c r="C131" s="90" t="s">
        <v>10</v>
      </c>
      <c r="D131" s="90" t="s">
        <v>65</v>
      </c>
      <c r="E131" s="91">
        <v>193079</v>
      </c>
      <c r="F131" s="92">
        <v>3016</v>
      </c>
      <c r="G131" s="93">
        <v>493</v>
      </c>
      <c r="H131" s="93">
        <v>3434</v>
      </c>
      <c r="I131" s="94">
        <v>370</v>
      </c>
      <c r="J131" s="92">
        <v>182060</v>
      </c>
      <c r="K131" s="93">
        <v>3819</v>
      </c>
      <c r="L131" s="93">
        <v>16</v>
      </c>
      <c r="M131" s="94">
        <v>127</v>
      </c>
      <c r="N131" s="91">
        <v>189415</v>
      </c>
    </row>
    <row r="132" spans="1:14" x14ac:dyDescent="0.25">
      <c r="A132" s="90" t="s">
        <v>40</v>
      </c>
      <c r="B132" s="90" t="s">
        <v>6</v>
      </c>
      <c r="C132" s="90" t="s">
        <v>10</v>
      </c>
      <c r="D132" s="90" t="s">
        <v>66</v>
      </c>
      <c r="E132" s="91">
        <v>263470</v>
      </c>
      <c r="F132" s="92">
        <v>1820</v>
      </c>
      <c r="G132" s="93">
        <v>262</v>
      </c>
      <c r="H132" s="93">
        <v>21950</v>
      </c>
      <c r="I132" s="94">
        <v>233</v>
      </c>
      <c r="J132" s="92">
        <v>262274</v>
      </c>
      <c r="K132" s="93">
        <v>2772</v>
      </c>
      <c r="L132" s="93">
        <v>14</v>
      </c>
      <c r="M132" s="94">
        <v>300</v>
      </c>
      <c r="N132" s="91">
        <v>267332</v>
      </c>
    </row>
    <row r="133" spans="1:14" x14ac:dyDescent="0.25">
      <c r="A133" s="90" t="s">
        <v>40</v>
      </c>
      <c r="B133" s="90" t="s">
        <v>6</v>
      </c>
      <c r="C133" s="90" t="s">
        <v>10</v>
      </c>
      <c r="D133" s="90" t="s">
        <v>25</v>
      </c>
      <c r="E133" s="91">
        <v>602402</v>
      </c>
      <c r="F133" s="92">
        <v>11130</v>
      </c>
      <c r="G133" s="93">
        <v>1454</v>
      </c>
      <c r="H133" s="93">
        <v>29183</v>
      </c>
      <c r="I133" s="94">
        <v>945</v>
      </c>
      <c r="J133" s="92">
        <v>570480</v>
      </c>
      <c r="K133" s="93">
        <v>16838</v>
      </c>
      <c r="L133" s="93">
        <v>149</v>
      </c>
      <c r="M133" s="94">
        <v>1411</v>
      </c>
      <c r="N133" s="91">
        <v>601835</v>
      </c>
    </row>
    <row r="134" spans="1:14" x14ac:dyDescent="0.25">
      <c r="A134" s="90" t="s">
        <v>40</v>
      </c>
      <c r="B134" s="90" t="s">
        <v>6</v>
      </c>
      <c r="C134" s="90" t="s">
        <v>25</v>
      </c>
      <c r="D134" s="90" t="s">
        <v>63</v>
      </c>
      <c r="E134" s="91">
        <v>71026</v>
      </c>
      <c r="F134" s="92">
        <v>5392</v>
      </c>
      <c r="G134" s="93">
        <v>554</v>
      </c>
      <c r="H134" s="93">
        <v>2279</v>
      </c>
      <c r="I134" s="94">
        <v>197</v>
      </c>
      <c r="J134" s="92">
        <v>50775</v>
      </c>
      <c r="K134" s="93">
        <v>12262</v>
      </c>
      <c r="L134" s="93">
        <v>216</v>
      </c>
      <c r="M134" s="94">
        <v>1373</v>
      </c>
      <c r="N134" s="91">
        <v>70791</v>
      </c>
    </row>
    <row r="135" spans="1:14" x14ac:dyDescent="0.25">
      <c r="A135" s="90" t="s">
        <v>40</v>
      </c>
      <c r="B135" s="90" t="s">
        <v>6</v>
      </c>
      <c r="C135" s="90" t="s">
        <v>25</v>
      </c>
      <c r="D135" s="90" t="s">
        <v>64</v>
      </c>
      <c r="E135" s="91">
        <v>269975</v>
      </c>
      <c r="F135" s="92">
        <v>8835</v>
      </c>
      <c r="G135" s="93">
        <v>1597</v>
      </c>
      <c r="H135" s="93">
        <v>8772</v>
      </c>
      <c r="I135" s="94">
        <v>1026</v>
      </c>
      <c r="J135" s="92">
        <v>242255</v>
      </c>
      <c r="K135" s="93">
        <v>14263</v>
      </c>
      <c r="L135" s="93">
        <v>39</v>
      </c>
      <c r="M135" s="94">
        <v>304</v>
      </c>
      <c r="N135" s="91">
        <v>266276</v>
      </c>
    </row>
    <row r="136" spans="1:14" x14ac:dyDescent="0.25">
      <c r="A136" s="90" t="s">
        <v>40</v>
      </c>
      <c r="B136" s="90" t="s">
        <v>6</v>
      </c>
      <c r="C136" s="90" t="s">
        <v>25</v>
      </c>
      <c r="D136" s="90" t="s">
        <v>65</v>
      </c>
      <c r="E136" s="91">
        <v>461859</v>
      </c>
      <c r="F136" s="92">
        <v>7344</v>
      </c>
      <c r="G136" s="93">
        <v>1434</v>
      </c>
      <c r="H136" s="93">
        <v>9168</v>
      </c>
      <c r="I136" s="94">
        <v>1296</v>
      </c>
      <c r="J136" s="92">
        <v>433592</v>
      </c>
      <c r="K136" s="93">
        <v>11601</v>
      </c>
      <c r="L136" s="93">
        <v>69</v>
      </c>
      <c r="M136" s="94">
        <v>324</v>
      </c>
      <c r="N136" s="91">
        <v>453312</v>
      </c>
    </row>
    <row r="137" spans="1:14" x14ac:dyDescent="0.25">
      <c r="A137" s="90" t="s">
        <v>40</v>
      </c>
      <c r="B137" s="90" t="s">
        <v>6</v>
      </c>
      <c r="C137" s="90" t="s">
        <v>25</v>
      </c>
      <c r="D137" s="90" t="s">
        <v>66</v>
      </c>
      <c r="E137" s="91">
        <v>665464</v>
      </c>
      <c r="F137" s="92">
        <v>4800</v>
      </c>
      <c r="G137" s="93">
        <v>748</v>
      </c>
      <c r="H137" s="93">
        <v>52422</v>
      </c>
      <c r="I137" s="94">
        <v>740</v>
      </c>
      <c r="J137" s="92">
        <v>664394</v>
      </c>
      <c r="K137" s="93">
        <v>8089</v>
      </c>
      <c r="L137" s="93">
        <v>57</v>
      </c>
      <c r="M137" s="94">
        <v>547</v>
      </c>
      <c r="N137" s="91">
        <v>678042</v>
      </c>
    </row>
    <row r="138" spans="1:14" x14ac:dyDescent="0.25">
      <c r="A138" s="90" t="s">
        <v>40</v>
      </c>
      <c r="B138" s="90" t="s">
        <v>6</v>
      </c>
      <c r="C138" s="90" t="s">
        <v>25</v>
      </c>
      <c r="D138" s="90" t="s">
        <v>25</v>
      </c>
      <c r="E138" s="91">
        <v>1468324</v>
      </c>
      <c r="F138" s="92">
        <v>26371</v>
      </c>
      <c r="G138" s="93">
        <v>4333</v>
      </c>
      <c r="H138" s="93">
        <v>72641</v>
      </c>
      <c r="I138" s="94">
        <v>3259</v>
      </c>
      <c r="J138" s="92">
        <v>1391016</v>
      </c>
      <c r="K138" s="93">
        <v>46215</v>
      </c>
      <c r="L138" s="93">
        <v>381</v>
      </c>
      <c r="M138" s="94">
        <v>2548</v>
      </c>
      <c r="N138" s="91">
        <v>1468421</v>
      </c>
    </row>
    <row r="139" spans="1:14" x14ac:dyDescent="0.25">
      <c r="A139" s="90" t="s">
        <v>40</v>
      </c>
      <c r="B139" s="90" t="s">
        <v>7</v>
      </c>
      <c r="C139" s="90" t="s">
        <v>9</v>
      </c>
      <c r="D139" s="90" t="s">
        <v>63</v>
      </c>
      <c r="E139" s="91">
        <v>73624</v>
      </c>
      <c r="F139" s="92">
        <v>35800</v>
      </c>
      <c r="G139" s="93">
        <v>1306</v>
      </c>
      <c r="H139" s="93">
        <v>21274</v>
      </c>
      <c r="I139" s="94">
        <v>1490</v>
      </c>
      <c r="J139" s="92">
        <v>153</v>
      </c>
      <c r="K139" s="93">
        <v>37518</v>
      </c>
      <c r="L139" s="93">
        <v>797</v>
      </c>
      <c r="M139" s="94">
        <v>1243</v>
      </c>
      <c r="N139" s="91">
        <v>75564</v>
      </c>
    </row>
    <row r="140" spans="1:14" x14ac:dyDescent="0.25">
      <c r="A140" s="90" t="s">
        <v>40</v>
      </c>
      <c r="B140" s="90" t="s">
        <v>7</v>
      </c>
      <c r="C140" s="90" t="s">
        <v>9</v>
      </c>
      <c r="D140" s="90" t="s">
        <v>64</v>
      </c>
      <c r="E140" s="91">
        <v>64057</v>
      </c>
      <c r="F140" s="92">
        <v>24403</v>
      </c>
      <c r="G140" s="93">
        <v>1221</v>
      </c>
      <c r="H140" s="93">
        <v>13809</v>
      </c>
      <c r="I140" s="94">
        <v>907</v>
      </c>
      <c r="J140" s="92">
        <v>448</v>
      </c>
      <c r="K140" s="93">
        <v>42326</v>
      </c>
      <c r="L140" s="93">
        <v>53</v>
      </c>
      <c r="M140" s="94">
        <v>551</v>
      </c>
      <c r="N140" s="91">
        <v>67810</v>
      </c>
    </row>
    <row r="141" spans="1:14" x14ac:dyDescent="0.25">
      <c r="A141" s="90" t="s">
        <v>40</v>
      </c>
      <c r="B141" s="90" t="s">
        <v>7</v>
      </c>
      <c r="C141" s="90" t="s">
        <v>9</v>
      </c>
      <c r="D141" s="90" t="s">
        <v>65</v>
      </c>
      <c r="E141" s="91">
        <v>59837</v>
      </c>
      <c r="F141" s="92">
        <v>18583</v>
      </c>
      <c r="G141" s="93">
        <v>862</v>
      </c>
      <c r="H141" s="93">
        <v>9792</v>
      </c>
      <c r="I141" s="94">
        <v>726</v>
      </c>
      <c r="J141" s="92">
        <v>431</v>
      </c>
      <c r="K141" s="93">
        <v>42219</v>
      </c>
      <c r="L141" s="93">
        <v>62</v>
      </c>
      <c r="M141" s="94">
        <v>667</v>
      </c>
      <c r="N141" s="91">
        <v>61987</v>
      </c>
    </row>
    <row r="142" spans="1:14" x14ac:dyDescent="0.25">
      <c r="A142" s="90" t="s">
        <v>40</v>
      </c>
      <c r="B142" s="90" t="s">
        <v>7</v>
      </c>
      <c r="C142" s="90" t="s">
        <v>9</v>
      </c>
      <c r="D142" s="90" t="s">
        <v>66</v>
      </c>
      <c r="E142" s="91">
        <v>62821</v>
      </c>
      <c r="F142" s="92">
        <v>13888</v>
      </c>
      <c r="G142" s="93">
        <v>616</v>
      </c>
      <c r="H142" s="93">
        <v>12726</v>
      </c>
      <c r="I142" s="94">
        <v>512</v>
      </c>
      <c r="J142" s="92">
        <v>717</v>
      </c>
      <c r="K142" s="93">
        <v>50369</v>
      </c>
      <c r="L142" s="93">
        <v>64</v>
      </c>
      <c r="M142" s="94">
        <v>846</v>
      </c>
      <c r="N142" s="91">
        <v>65898</v>
      </c>
    </row>
    <row r="143" spans="1:14" x14ac:dyDescent="0.25">
      <c r="A143" s="90" t="s">
        <v>40</v>
      </c>
      <c r="B143" s="90" t="s">
        <v>7</v>
      </c>
      <c r="C143" s="90" t="s">
        <v>9</v>
      </c>
      <c r="D143" s="90" t="s">
        <v>25</v>
      </c>
      <c r="E143" s="91">
        <v>260339</v>
      </c>
      <c r="F143" s="92">
        <v>92674</v>
      </c>
      <c r="G143" s="93">
        <v>4005</v>
      </c>
      <c r="H143" s="93">
        <v>57601</v>
      </c>
      <c r="I143" s="94">
        <v>3635</v>
      </c>
      <c r="J143" s="92">
        <v>1749</v>
      </c>
      <c r="K143" s="93">
        <v>172432</v>
      </c>
      <c r="L143" s="93">
        <v>976</v>
      </c>
      <c r="M143" s="94">
        <v>3307</v>
      </c>
      <c r="N143" s="91">
        <v>271259</v>
      </c>
    </row>
    <row r="144" spans="1:14" x14ac:dyDescent="0.25">
      <c r="A144" s="90" t="s">
        <v>40</v>
      </c>
      <c r="B144" s="90" t="s">
        <v>7</v>
      </c>
      <c r="C144" s="90" t="s">
        <v>10</v>
      </c>
      <c r="D144" s="90" t="s">
        <v>63</v>
      </c>
      <c r="E144" s="91">
        <v>39630</v>
      </c>
      <c r="F144" s="92">
        <v>19674</v>
      </c>
      <c r="G144" s="93">
        <v>504</v>
      </c>
      <c r="H144" s="93">
        <v>11143</v>
      </c>
      <c r="I144" s="94">
        <v>545</v>
      </c>
      <c r="J144" s="92">
        <v>64</v>
      </c>
      <c r="K144" s="93">
        <v>19204</v>
      </c>
      <c r="L144" s="93">
        <v>587</v>
      </c>
      <c r="M144" s="94">
        <v>1062</v>
      </c>
      <c r="N144" s="91">
        <v>40621</v>
      </c>
    </row>
    <row r="145" spans="1:14" x14ac:dyDescent="0.25">
      <c r="A145" s="90" t="s">
        <v>40</v>
      </c>
      <c r="B145" s="90" t="s">
        <v>7</v>
      </c>
      <c r="C145" s="90" t="s">
        <v>10</v>
      </c>
      <c r="D145" s="90" t="s">
        <v>64</v>
      </c>
      <c r="E145" s="91">
        <v>31155</v>
      </c>
      <c r="F145" s="92">
        <v>10939</v>
      </c>
      <c r="G145" s="93">
        <v>430</v>
      </c>
      <c r="H145" s="93">
        <v>5956</v>
      </c>
      <c r="I145" s="94">
        <v>285</v>
      </c>
      <c r="J145" s="92">
        <v>153</v>
      </c>
      <c r="K145" s="93">
        <v>21095</v>
      </c>
      <c r="L145" s="93">
        <v>44</v>
      </c>
      <c r="M145" s="94">
        <v>359</v>
      </c>
      <c r="N145" s="91">
        <v>32609</v>
      </c>
    </row>
    <row r="146" spans="1:14" x14ac:dyDescent="0.25">
      <c r="A146" s="90" t="s">
        <v>40</v>
      </c>
      <c r="B146" s="90" t="s">
        <v>7</v>
      </c>
      <c r="C146" s="90" t="s">
        <v>10</v>
      </c>
      <c r="D146" s="90" t="s">
        <v>65</v>
      </c>
      <c r="E146" s="91">
        <v>27380</v>
      </c>
      <c r="F146" s="92">
        <v>8475</v>
      </c>
      <c r="G146" s="93">
        <v>242</v>
      </c>
      <c r="H146" s="93">
        <v>4008</v>
      </c>
      <c r="I146" s="94">
        <v>158</v>
      </c>
      <c r="J146" s="92">
        <v>205</v>
      </c>
      <c r="K146" s="93">
        <v>19536</v>
      </c>
      <c r="L146" s="93">
        <v>42</v>
      </c>
      <c r="M146" s="94">
        <v>352</v>
      </c>
      <c r="N146" s="91">
        <v>28624</v>
      </c>
    </row>
    <row r="147" spans="1:14" x14ac:dyDescent="0.25">
      <c r="A147" s="90" t="s">
        <v>40</v>
      </c>
      <c r="B147" s="90" t="s">
        <v>7</v>
      </c>
      <c r="C147" s="90" t="s">
        <v>10</v>
      </c>
      <c r="D147" s="90" t="s">
        <v>66</v>
      </c>
      <c r="E147" s="91">
        <v>32625</v>
      </c>
      <c r="F147" s="92">
        <v>7442</v>
      </c>
      <c r="G147" s="93">
        <v>217</v>
      </c>
      <c r="H147" s="93">
        <v>6285</v>
      </c>
      <c r="I147" s="94">
        <v>142</v>
      </c>
      <c r="J147" s="92">
        <v>357</v>
      </c>
      <c r="K147" s="93">
        <v>26023</v>
      </c>
      <c r="L147" s="93">
        <v>24</v>
      </c>
      <c r="M147" s="94">
        <v>750</v>
      </c>
      <c r="N147" s="91">
        <v>34611</v>
      </c>
    </row>
    <row r="148" spans="1:14" x14ac:dyDescent="0.25">
      <c r="A148" s="90" t="s">
        <v>40</v>
      </c>
      <c r="B148" s="90" t="s">
        <v>7</v>
      </c>
      <c r="C148" s="90" t="s">
        <v>10</v>
      </c>
      <c r="D148" s="90" t="s">
        <v>25</v>
      </c>
      <c r="E148" s="91">
        <v>130790</v>
      </c>
      <c r="F148" s="92">
        <v>46530</v>
      </c>
      <c r="G148" s="93">
        <v>1393</v>
      </c>
      <c r="H148" s="93">
        <v>27392</v>
      </c>
      <c r="I148" s="94">
        <v>1130</v>
      </c>
      <c r="J148" s="92">
        <v>779</v>
      </c>
      <c r="K148" s="93">
        <v>85858</v>
      </c>
      <c r="L148" s="93">
        <v>697</v>
      </c>
      <c r="M148" s="94">
        <v>2523</v>
      </c>
      <c r="N148" s="91">
        <v>136465</v>
      </c>
    </row>
    <row r="149" spans="1:14" x14ac:dyDescent="0.25">
      <c r="A149" s="90" t="s">
        <v>40</v>
      </c>
      <c r="B149" s="90" t="s">
        <v>7</v>
      </c>
      <c r="C149" s="90" t="s">
        <v>25</v>
      </c>
      <c r="D149" s="90" t="s">
        <v>63</v>
      </c>
      <c r="E149" s="91">
        <v>113254</v>
      </c>
      <c r="F149" s="92">
        <v>55474</v>
      </c>
      <c r="G149" s="93">
        <v>1810</v>
      </c>
      <c r="H149" s="93">
        <v>32417</v>
      </c>
      <c r="I149" s="94">
        <v>2035</v>
      </c>
      <c r="J149" s="92">
        <v>217</v>
      </c>
      <c r="K149" s="93">
        <v>56722</v>
      </c>
      <c r="L149" s="93">
        <v>1384</v>
      </c>
      <c r="M149" s="94">
        <v>2305</v>
      </c>
      <c r="N149" s="91">
        <v>116185</v>
      </c>
    </row>
    <row r="150" spans="1:14" x14ac:dyDescent="0.25">
      <c r="A150" s="90" t="s">
        <v>40</v>
      </c>
      <c r="B150" s="90" t="s">
        <v>7</v>
      </c>
      <c r="C150" s="90" t="s">
        <v>25</v>
      </c>
      <c r="D150" s="90" t="s">
        <v>64</v>
      </c>
      <c r="E150" s="91">
        <v>95212</v>
      </c>
      <c r="F150" s="92">
        <v>35342</v>
      </c>
      <c r="G150" s="93">
        <v>1651</v>
      </c>
      <c r="H150" s="93">
        <v>19765</v>
      </c>
      <c r="I150" s="94">
        <v>1192</v>
      </c>
      <c r="J150" s="92">
        <v>601</v>
      </c>
      <c r="K150" s="93">
        <v>63421</v>
      </c>
      <c r="L150" s="93">
        <v>97</v>
      </c>
      <c r="M150" s="94">
        <v>910</v>
      </c>
      <c r="N150" s="91">
        <v>100419</v>
      </c>
    </row>
    <row r="151" spans="1:14" x14ac:dyDescent="0.25">
      <c r="A151" s="90" t="s">
        <v>40</v>
      </c>
      <c r="B151" s="90" t="s">
        <v>7</v>
      </c>
      <c r="C151" s="90" t="s">
        <v>25</v>
      </c>
      <c r="D151" s="90" t="s">
        <v>65</v>
      </c>
      <c r="E151" s="91">
        <v>87217</v>
      </c>
      <c r="F151" s="92">
        <v>27058</v>
      </c>
      <c r="G151" s="93">
        <v>1104</v>
      </c>
      <c r="H151" s="93">
        <v>13800</v>
      </c>
      <c r="I151" s="94">
        <v>884</v>
      </c>
      <c r="J151" s="92">
        <v>636</v>
      </c>
      <c r="K151" s="93">
        <v>61755</v>
      </c>
      <c r="L151" s="93">
        <v>104</v>
      </c>
      <c r="M151" s="94">
        <v>1019</v>
      </c>
      <c r="N151" s="91">
        <v>90611</v>
      </c>
    </row>
    <row r="152" spans="1:14" x14ac:dyDescent="0.25">
      <c r="A152" s="90" t="s">
        <v>40</v>
      </c>
      <c r="B152" s="90" t="s">
        <v>7</v>
      </c>
      <c r="C152" s="90" t="s">
        <v>25</v>
      </c>
      <c r="D152" s="90" t="s">
        <v>66</v>
      </c>
      <c r="E152" s="91">
        <v>95446</v>
      </c>
      <c r="F152" s="92">
        <v>21330</v>
      </c>
      <c r="G152" s="93">
        <v>833</v>
      </c>
      <c r="H152" s="93">
        <v>19011</v>
      </c>
      <c r="I152" s="94">
        <v>654</v>
      </c>
      <c r="J152" s="92">
        <v>1074</v>
      </c>
      <c r="K152" s="93">
        <v>76392</v>
      </c>
      <c r="L152" s="93">
        <v>88</v>
      </c>
      <c r="M152" s="94">
        <v>1596</v>
      </c>
      <c r="N152" s="91">
        <v>100509</v>
      </c>
    </row>
    <row r="153" spans="1:14" x14ac:dyDescent="0.25">
      <c r="A153" s="90" t="s">
        <v>40</v>
      </c>
      <c r="B153" s="90" t="s">
        <v>7</v>
      </c>
      <c r="C153" s="90" t="s">
        <v>25</v>
      </c>
      <c r="D153" s="90" t="s">
        <v>25</v>
      </c>
      <c r="E153" s="91">
        <v>391129</v>
      </c>
      <c r="F153" s="92">
        <v>139204</v>
      </c>
      <c r="G153" s="93">
        <v>5398</v>
      </c>
      <c r="H153" s="93">
        <v>84993</v>
      </c>
      <c r="I153" s="94">
        <v>4765</v>
      </c>
      <c r="J153" s="92">
        <v>2528</v>
      </c>
      <c r="K153" s="93">
        <v>258290</v>
      </c>
      <c r="L153" s="93">
        <v>1673</v>
      </c>
      <c r="M153" s="94">
        <v>5830</v>
      </c>
      <c r="N153" s="91">
        <v>407724</v>
      </c>
    </row>
    <row r="154" spans="1:14" x14ac:dyDescent="0.25">
      <c r="A154" s="90" t="s">
        <v>40</v>
      </c>
      <c r="B154" s="90" t="s">
        <v>8</v>
      </c>
      <c r="C154" s="90" t="s">
        <v>9</v>
      </c>
      <c r="D154" s="90" t="s">
        <v>63</v>
      </c>
      <c r="E154" s="91">
        <v>5796</v>
      </c>
      <c r="F154" s="92">
        <v>3585</v>
      </c>
      <c r="G154" s="93">
        <v>78</v>
      </c>
      <c r="H154" s="93">
        <v>2392</v>
      </c>
      <c r="I154" s="94">
        <v>117</v>
      </c>
      <c r="J154" s="92">
        <v>7</v>
      </c>
      <c r="K154" s="93">
        <v>173</v>
      </c>
      <c r="L154" s="93">
        <v>2340</v>
      </c>
      <c r="M154" s="94">
        <v>22</v>
      </c>
      <c r="N154" s="91">
        <v>6134</v>
      </c>
    </row>
    <row r="155" spans="1:14" x14ac:dyDescent="0.25">
      <c r="A155" s="90" t="s">
        <v>40</v>
      </c>
      <c r="B155" s="90" t="s">
        <v>8</v>
      </c>
      <c r="C155" s="90" t="s">
        <v>9</v>
      </c>
      <c r="D155" s="90" t="s">
        <v>64</v>
      </c>
      <c r="E155" s="91">
        <v>3305</v>
      </c>
      <c r="F155" s="92">
        <v>632</v>
      </c>
      <c r="G155" s="93">
        <v>36</v>
      </c>
      <c r="H155" s="93">
        <v>253</v>
      </c>
      <c r="I155" s="94">
        <v>9</v>
      </c>
      <c r="J155" s="92">
        <v>23</v>
      </c>
      <c r="K155" s="93">
        <v>58</v>
      </c>
      <c r="L155" s="93">
        <v>2552</v>
      </c>
      <c r="M155" s="94">
        <v>9</v>
      </c>
      <c r="N155" s="91">
        <v>3274</v>
      </c>
    </row>
    <row r="156" spans="1:14" x14ac:dyDescent="0.25">
      <c r="A156" s="90" t="s">
        <v>40</v>
      </c>
      <c r="B156" s="90" t="s">
        <v>8</v>
      </c>
      <c r="C156" s="90" t="s">
        <v>9</v>
      </c>
      <c r="D156" s="90" t="s">
        <v>65</v>
      </c>
      <c r="E156" s="91">
        <v>11080</v>
      </c>
      <c r="F156" s="92">
        <v>884</v>
      </c>
      <c r="G156" s="93">
        <v>52</v>
      </c>
      <c r="H156" s="93">
        <v>403</v>
      </c>
      <c r="I156" s="94">
        <v>12</v>
      </c>
      <c r="J156" s="92">
        <v>36</v>
      </c>
      <c r="K156" s="93">
        <v>66</v>
      </c>
      <c r="L156" s="93">
        <v>9551</v>
      </c>
      <c r="M156" s="94">
        <v>3</v>
      </c>
      <c r="N156" s="91">
        <v>10541</v>
      </c>
    </row>
    <row r="157" spans="1:14" x14ac:dyDescent="0.25">
      <c r="A157" s="90" t="s">
        <v>40</v>
      </c>
      <c r="B157" s="90" t="s">
        <v>8</v>
      </c>
      <c r="C157" s="90" t="s">
        <v>9</v>
      </c>
      <c r="D157" s="90" t="s">
        <v>66</v>
      </c>
      <c r="E157" s="91">
        <v>28725</v>
      </c>
      <c r="F157" s="92">
        <v>771</v>
      </c>
      <c r="G157" s="93">
        <v>56</v>
      </c>
      <c r="H157" s="93">
        <v>2874</v>
      </c>
      <c r="I157" s="94">
        <v>25</v>
      </c>
      <c r="J157" s="92">
        <v>26</v>
      </c>
      <c r="K157" s="93">
        <v>63</v>
      </c>
      <c r="L157" s="93">
        <v>27297</v>
      </c>
      <c r="M157" s="94">
        <v>4</v>
      </c>
      <c r="N157" s="91">
        <v>28163</v>
      </c>
    </row>
    <row r="158" spans="1:14" x14ac:dyDescent="0.25">
      <c r="A158" s="90" t="s">
        <v>40</v>
      </c>
      <c r="B158" s="90" t="s">
        <v>8</v>
      </c>
      <c r="C158" s="90" t="s">
        <v>9</v>
      </c>
      <c r="D158" s="90" t="s">
        <v>25</v>
      </c>
      <c r="E158" s="91">
        <v>48906</v>
      </c>
      <c r="F158" s="92">
        <v>5872</v>
      </c>
      <c r="G158" s="93">
        <v>222</v>
      </c>
      <c r="H158" s="93">
        <v>5922</v>
      </c>
      <c r="I158" s="94">
        <v>163</v>
      </c>
      <c r="J158" s="92">
        <v>92</v>
      </c>
      <c r="K158" s="93">
        <v>360</v>
      </c>
      <c r="L158" s="93">
        <v>41740</v>
      </c>
      <c r="M158" s="94">
        <v>38</v>
      </c>
      <c r="N158" s="91">
        <v>48112</v>
      </c>
    </row>
    <row r="159" spans="1:14" x14ac:dyDescent="0.25">
      <c r="A159" s="90" t="s">
        <v>40</v>
      </c>
      <c r="B159" s="90" t="s">
        <v>8</v>
      </c>
      <c r="C159" s="90" t="s">
        <v>10</v>
      </c>
      <c r="D159" s="90" t="s">
        <v>63</v>
      </c>
      <c r="E159" s="91">
        <v>6187</v>
      </c>
      <c r="F159" s="92">
        <v>3406</v>
      </c>
      <c r="G159" s="93">
        <v>36</v>
      </c>
      <c r="H159" s="93">
        <v>2487</v>
      </c>
      <c r="I159" s="94">
        <v>44</v>
      </c>
      <c r="J159" s="92">
        <v>2</v>
      </c>
      <c r="K159" s="93">
        <v>130</v>
      </c>
      <c r="L159" s="93">
        <v>2897</v>
      </c>
      <c r="M159" s="94">
        <v>55</v>
      </c>
      <c r="N159" s="91">
        <v>6512</v>
      </c>
    </row>
    <row r="160" spans="1:14" x14ac:dyDescent="0.25">
      <c r="A160" s="90" t="s">
        <v>40</v>
      </c>
      <c r="B160" s="90" t="s">
        <v>8</v>
      </c>
      <c r="C160" s="90" t="s">
        <v>10</v>
      </c>
      <c r="D160" s="90" t="s">
        <v>64</v>
      </c>
      <c r="E160" s="91">
        <v>599</v>
      </c>
      <c r="F160" s="92">
        <v>129</v>
      </c>
      <c r="G160" s="93">
        <v>7</v>
      </c>
      <c r="H160" s="93">
        <v>82</v>
      </c>
      <c r="I160" s="94">
        <v>6</v>
      </c>
      <c r="J160" s="92">
        <v>6</v>
      </c>
      <c r="K160" s="93">
        <v>56</v>
      </c>
      <c r="L160" s="93">
        <v>472</v>
      </c>
      <c r="M160" s="94">
        <v>3</v>
      </c>
      <c r="N160" s="91">
        <v>666</v>
      </c>
    </row>
    <row r="161" spans="1:14" x14ac:dyDescent="0.25">
      <c r="A161" s="90" t="s">
        <v>40</v>
      </c>
      <c r="B161" s="90" t="s">
        <v>8</v>
      </c>
      <c r="C161" s="90" t="s">
        <v>10</v>
      </c>
      <c r="D161" s="90" t="s">
        <v>65</v>
      </c>
      <c r="E161" s="91">
        <v>1192</v>
      </c>
      <c r="F161" s="92">
        <v>196</v>
      </c>
      <c r="G161" s="93">
        <v>14</v>
      </c>
      <c r="H161" s="93">
        <v>77</v>
      </c>
      <c r="I161" s="94">
        <v>3</v>
      </c>
      <c r="J161" s="92">
        <v>15</v>
      </c>
      <c r="K161" s="93">
        <v>61</v>
      </c>
      <c r="L161" s="93">
        <v>964</v>
      </c>
      <c r="M161" s="94">
        <v>5</v>
      </c>
      <c r="N161" s="91">
        <v>1241</v>
      </c>
    </row>
    <row r="162" spans="1:14" x14ac:dyDescent="0.25">
      <c r="A162" s="90" t="s">
        <v>40</v>
      </c>
      <c r="B162" s="90" t="s">
        <v>8</v>
      </c>
      <c r="C162" s="90" t="s">
        <v>10</v>
      </c>
      <c r="D162" s="90" t="s">
        <v>66</v>
      </c>
      <c r="E162" s="91">
        <v>2588</v>
      </c>
      <c r="F162" s="92">
        <v>247</v>
      </c>
      <c r="G162" s="93">
        <v>11</v>
      </c>
      <c r="H162" s="93">
        <v>276</v>
      </c>
      <c r="I162" s="94">
        <v>4</v>
      </c>
      <c r="J162" s="92">
        <v>13</v>
      </c>
      <c r="K162" s="93">
        <v>59</v>
      </c>
      <c r="L162" s="93">
        <v>2430</v>
      </c>
      <c r="M162" s="94">
        <v>8</v>
      </c>
      <c r="N162" s="91">
        <v>2759</v>
      </c>
    </row>
    <row r="163" spans="1:14" x14ac:dyDescent="0.25">
      <c r="A163" s="90" t="s">
        <v>40</v>
      </c>
      <c r="B163" s="90" t="s">
        <v>8</v>
      </c>
      <c r="C163" s="90" t="s">
        <v>10</v>
      </c>
      <c r="D163" s="90" t="s">
        <v>25</v>
      </c>
      <c r="E163" s="91">
        <v>10566</v>
      </c>
      <c r="F163" s="92">
        <v>3978</v>
      </c>
      <c r="G163" s="93">
        <v>68</v>
      </c>
      <c r="H163" s="93">
        <v>2922</v>
      </c>
      <c r="I163" s="94">
        <v>57</v>
      </c>
      <c r="J163" s="92">
        <v>36</v>
      </c>
      <c r="K163" s="93">
        <v>306</v>
      </c>
      <c r="L163" s="93">
        <v>6763</v>
      </c>
      <c r="M163" s="94">
        <v>71</v>
      </c>
      <c r="N163" s="91">
        <v>11178</v>
      </c>
    </row>
    <row r="164" spans="1:14" x14ac:dyDescent="0.25">
      <c r="A164" s="90" t="s">
        <v>40</v>
      </c>
      <c r="B164" s="90" t="s">
        <v>8</v>
      </c>
      <c r="C164" s="90" t="s">
        <v>25</v>
      </c>
      <c r="D164" s="90" t="s">
        <v>63</v>
      </c>
      <c r="E164" s="91">
        <v>11983</v>
      </c>
      <c r="F164" s="92">
        <v>6991</v>
      </c>
      <c r="G164" s="93">
        <v>114</v>
      </c>
      <c r="H164" s="93">
        <v>4879</v>
      </c>
      <c r="I164" s="94">
        <v>161</v>
      </c>
      <c r="J164" s="92">
        <v>9</v>
      </c>
      <c r="K164" s="93">
        <v>303</v>
      </c>
      <c r="L164" s="93">
        <v>5237</v>
      </c>
      <c r="M164" s="94">
        <v>77</v>
      </c>
      <c r="N164" s="91">
        <v>12646</v>
      </c>
    </row>
    <row r="165" spans="1:14" x14ac:dyDescent="0.25">
      <c r="A165" s="90" t="s">
        <v>40</v>
      </c>
      <c r="B165" s="90" t="s">
        <v>8</v>
      </c>
      <c r="C165" s="90" t="s">
        <v>25</v>
      </c>
      <c r="D165" s="90" t="s">
        <v>64</v>
      </c>
      <c r="E165" s="91">
        <v>3904</v>
      </c>
      <c r="F165" s="92">
        <v>761</v>
      </c>
      <c r="G165" s="93">
        <v>43</v>
      </c>
      <c r="H165" s="93">
        <v>335</v>
      </c>
      <c r="I165" s="94">
        <v>15</v>
      </c>
      <c r="J165" s="92">
        <v>29</v>
      </c>
      <c r="K165" s="93">
        <v>114</v>
      </c>
      <c r="L165" s="93">
        <v>3024</v>
      </c>
      <c r="M165" s="94">
        <v>12</v>
      </c>
      <c r="N165" s="91">
        <v>3940</v>
      </c>
    </row>
    <row r="166" spans="1:14" x14ac:dyDescent="0.25">
      <c r="A166" s="90" t="s">
        <v>40</v>
      </c>
      <c r="B166" s="90" t="s">
        <v>8</v>
      </c>
      <c r="C166" s="90" t="s">
        <v>25</v>
      </c>
      <c r="D166" s="90" t="s">
        <v>65</v>
      </c>
      <c r="E166" s="91">
        <v>12272</v>
      </c>
      <c r="F166" s="92">
        <v>1080</v>
      </c>
      <c r="G166" s="93">
        <v>66</v>
      </c>
      <c r="H166" s="93">
        <v>480</v>
      </c>
      <c r="I166" s="94">
        <v>15</v>
      </c>
      <c r="J166" s="92">
        <v>51</v>
      </c>
      <c r="K166" s="93">
        <v>127</v>
      </c>
      <c r="L166" s="93">
        <v>10515</v>
      </c>
      <c r="M166" s="94">
        <v>8</v>
      </c>
      <c r="N166" s="91">
        <v>11782</v>
      </c>
    </row>
    <row r="167" spans="1:14" x14ac:dyDescent="0.25">
      <c r="A167" s="90" t="s">
        <v>40</v>
      </c>
      <c r="B167" s="90" t="s">
        <v>8</v>
      </c>
      <c r="C167" s="90" t="s">
        <v>25</v>
      </c>
      <c r="D167" s="90" t="s">
        <v>66</v>
      </c>
      <c r="E167" s="91">
        <v>31313</v>
      </c>
      <c r="F167" s="92">
        <v>1018</v>
      </c>
      <c r="G167" s="93">
        <v>67</v>
      </c>
      <c r="H167" s="93">
        <v>3150</v>
      </c>
      <c r="I167" s="94">
        <v>29</v>
      </c>
      <c r="J167" s="92">
        <v>39</v>
      </c>
      <c r="K167" s="93">
        <v>122</v>
      </c>
      <c r="L167" s="93">
        <v>29727</v>
      </c>
      <c r="M167" s="94">
        <v>12</v>
      </c>
      <c r="N167" s="91">
        <v>30922</v>
      </c>
    </row>
    <row r="168" spans="1:14" x14ac:dyDescent="0.25">
      <c r="A168" s="90" t="s">
        <v>40</v>
      </c>
      <c r="B168" s="90" t="s">
        <v>8</v>
      </c>
      <c r="C168" s="90" t="s">
        <v>25</v>
      </c>
      <c r="D168" s="90" t="s">
        <v>25</v>
      </c>
      <c r="E168" s="91">
        <v>59472</v>
      </c>
      <c r="F168" s="92">
        <v>9850</v>
      </c>
      <c r="G168" s="93">
        <v>290</v>
      </c>
      <c r="H168" s="93">
        <v>8844</v>
      </c>
      <c r="I168" s="94">
        <v>220</v>
      </c>
      <c r="J168" s="92">
        <v>128</v>
      </c>
      <c r="K168" s="93">
        <v>666</v>
      </c>
      <c r="L168" s="93">
        <v>48503</v>
      </c>
      <c r="M168" s="94">
        <v>109</v>
      </c>
      <c r="N168" s="91">
        <v>59290</v>
      </c>
    </row>
    <row r="169" spans="1:14" x14ac:dyDescent="0.25">
      <c r="A169" s="90" t="s">
        <v>40</v>
      </c>
      <c r="B169" s="90" t="s">
        <v>55</v>
      </c>
      <c r="C169" s="90" t="s">
        <v>9</v>
      </c>
      <c r="D169" s="90" t="s">
        <v>63</v>
      </c>
      <c r="E169" s="91">
        <v>7377</v>
      </c>
      <c r="F169" s="92">
        <v>2961</v>
      </c>
      <c r="G169" s="93">
        <v>23</v>
      </c>
      <c r="H169" s="93">
        <v>3075</v>
      </c>
      <c r="I169" s="94">
        <v>90</v>
      </c>
      <c r="J169" s="92">
        <v>2</v>
      </c>
      <c r="K169" s="93">
        <v>164</v>
      </c>
      <c r="L169" s="93">
        <v>23</v>
      </c>
      <c r="M169" s="94">
        <v>2134</v>
      </c>
      <c r="N169" s="91">
        <v>5286</v>
      </c>
    </row>
    <row r="170" spans="1:14" x14ac:dyDescent="0.25">
      <c r="A170" s="90" t="s">
        <v>40</v>
      </c>
      <c r="B170" s="90" t="s">
        <v>55</v>
      </c>
      <c r="C170" s="90" t="s">
        <v>9</v>
      </c>
      <c r="D170" s="90" t="s">
        <v>64</v>
      </c>
      <c r="E170" s="91">
        <v>3679</v>
      </c>
      <c r="F170" s="92">
        <v>2349</v>
      </c>
      <c r="G170" s="93">
        <v>17</v>
      </c>
      <c r="H170" s="93">
        <v>1802</v>
      </c>
      <c r="I170" s="94">
        <v>37</v>
      </c>
      <c r="J170" s="92">
        <v>2</v>
      </c>
      <c r="K170" s="93">
        <v>95</v>
      </c>
      <c r="L170" s="93">
        <v>1</v>
      </c>
      <c r="M170" s="94">
        <v>1144</v>
      </c>
      <c r="N170" s="91">
        <v>3591</v>
      </c>
    </row>
    <row r="171" spans="1:14" x14ac:dyDescent="0.25">
      <c r="A171" s="90" t="s">
        <v>40</v>
      </c>
      <c r="B171" s="90" t="s">
        <v>55</v>
      </c>
      <c r="C171" s="90" t="s">
        <v>9</v>
      </c>
      <c r="D171" s="90" t="s">
        <v>65</v>
      </c>
      <c r="E171" s="91">
        <v>3925</v>
      </c>
      <c r="F171" s="92">
        <v>2489</v>
      </c>
      <c r="G171" s="93">
        <v>30</v>
      </c>
      <c r="H171" s="93">
        <v>1739</v>
      </c>
      <c r="I171" s="94">
        <v>43</v>
      </c>
      <c r="J171" s="92">
        <v>6</v>
      </c>
      <c r="K171" s="93">
        <v>103</v>
      </c>
      <c r="L171" s="93">
        <v>2</v>
      </c>
      <c r="M171" s="94">
        <v>1271</v>
      </c>
      <c r="N171" s="91">
        <v>3871</v>
      </c>
    </row>
    <row r="172" spans="1:14" x14ac:dyDescent="0.25">
      <c r="A172" s="90" t="s">
        <v>40</v>
      </c>
      <c r="B172" s="90" t="s">
        <v>55</v>
      </c>
      <c r="C172" s="90" t="s">
        <v>9</v>
      </c>
      <c r="D172" s="90" t="s">
        <v>66</v>
      </c>
      <c r="E172" s="91">
        <v>5974</v>
      </c>
      <c r="F172" s="92">
        <v>2486</v>
      </c>
      <c r="G172" s="93">
        <v>50</v>
      </c>
      <c r="H172" s="93">
        <v>2425</v>
      </c>
      <c r="I172" s="94">
        <v>26</v>
      </c>
      <c r="J172" s="92">
        <v>4</v>
      </c>
      <c r="K172" s="93">
        <v>106</v>
      </c>
      <c r="L172" s="93" t="s">
        <v>67</v>
      </c>
      <c r="M172" s="94">
        <v>2883</v>
      </c>
      <c r="N172" s="91">
        <v>5480</v>
      </c>
    </row>
    <row r="173" spans="1:14" x14ac:dyDescent="0.25">
      <c r="A173" s="90" t="s">
        <v>40</v>
      </c>
      <c r="B173" s="90" t="s">
        <v>55</v>
      </c>
      <c r="C173" s="90" t="s">
        <v>9</v>
      </c>
      <c r="D173" s="90" t="s">
        <v>25</v>
      </c>
      <c r="E173" s="91">
        <v>20955</v>
      </c>
      <c r="F173" s="92">
        <v>10285</v>
      </c>
      <c r="G173" s="93">
        <v>120</v>
      </c>
      <c r="H173" s="93">
        <v>9041</v>
      </c>
      <c r="I173" s="94">
        <v>196</v>
      </c>
      <c r="J173" s="92">
        <v>14</v>
      </c>
      <c r="K173" s="93">
        <v>468</v>
      </c>
      <c r="L173" s="93">
        <v>26</v>
      </c>
      <c r="M173" s="94">
        <v>7432</v>
      </c>
      <c r="N173" s="91">
        <v>18228</v>
      </c>
    </row>
    <row r="174" spans="1:14" x14ac:dyDescent="0.25">
      <c r="A174" s="90" t="s">
        <v>40</v>
      </c>
      <c r="B174" s="90" t="s">
        <v>55</v>
      </c>
      <c r="C174" s="90" t="s">
        <v>10</v>
      </c>
      <c r="D174" s="90" t="s">
        <v>63</v>
      </c>
      <c r="E174" s="91">
        <v>7077</v>
      </c>
      <c r="F174" s="92">
        <v>2559</v>
      </c>
      <c r="G174" s="93">
        <v>9</v>
      </c>
      <c r="H174" s="93">
        <v>2842</v>
      </c>
      <c r="I174" s="94">
        <v>22</v>
      </c>
      <c r="J174" s="92" t="s">
        <v>67</v>
      </c>
      <c r="K174" s="93">
        <v>103</v>
      </c>
      <c r="L174" s="93">
        <v>16</v>
      </c>
      <c r="M174" s="94">
        <v>1983</v>
      </c>
      <c r="N174" s="91">
        <v>4666</v>
      </c>
    </row>
    <row r="175" spans="1:14" x14ac:dyDescent="0.25">
      <c r="A175" s="90" t="s">
        <v>40</v>
      </c>
      <c r="B175" s="90" t="s">
        <v>55</v>
      </c>
      <c r="C175" s="90" t="s">
        <v>10</v>
      </c>
      <c r="D175" s="90" t="s">
        <v>64</v>
      </c>
      <c r="E175" s="91">
        <v>2507</v>
      </c>
      <c r="F175" s="92">
        <v>1551</v>
      </c>
      <c r="G175" s="93">
        <v>7</v>
      </c>
      <c r="H175" s="93">
        <v>1295</v>
      </c>
      <c r="I175" s="94">
        <v>8</v>
      </c>
      <c r="J175" s="92" t="s">
        <v>67</v>
      </c>
      <c r="K175" s="93">
        <v>47</v>
      </c>
      <c r="L175" s="93">
        <v>2</v>
      </c>
      <c r="M175" s="94">
        <v>768</v>
      </c>
      <c r="N175" s="91">
        <v>2369</v>
      </c>
    </row>
    <row r="176" spans="1:14" x14ac:dyDescent="0.25">
      <c r="A176" s="90" t="s">
        <v>40</v>
      </c>
      <c r="B176" s="90" t="s">
        <v>55</v>
      </c>
      <c r="C176" s="90" t="s">
        <v>10</v>
      </c>
      <c r="D176" s="90" t="s">
        <v>65</v>
      </c>
      <c r="E176" s="91">
        <v>2551</v>
      </c>
      <c r="F176" s="92">
        <v>1556</v>
      </c>
      <c r="G176" s="93">
        <v>7</v>
      </c>
      <c r="H176" s="93">
        <v>1136</v>
      </c>
      <c r="I176" s="94">
        <v>5</v>
      </c>
      <c r="J176" s="92">
        <v>1</v>
      </c>
      <c r="K176" s="93">
        <v>43</v>
      </c>
      <c r="L176" s="93">
        <v>1</v>
      </c>
      <c r="M176" s="94">
        <v>841</v>
      </c>
      <c r="N176" s="91">
        <v>2443</v>
      </c>
    </row>
    <row r="177" spans="1:14" x14ac:dyDescent="0.25">
      <c r="A177" s="90" t="s">
        <v>40</v>
      </c>
      <c r="B177" s="90" t="s">
        <v>55</v>
      </c>
      <c r="C177" s="90" t="s">
        <v>10</v>
      </c>
      <c r="D177" s="90" t="s">
        <v>66</v>
      </c>
      <c r="E177" s="91">
        <v>5506</v>
      </c>
      <c r="F177" s="92">
        <v>2006</v>
      </c>
      <c r="G177" s="93">
        <v>6</v>
      </c>
      <c r="H177" s="93">
        <v>2055</v>
      </c>
      <c r="I177" s="94">
        <v>4</v>
      </c>
      <c r="J177" s="92">
        <v>4</v>
      </c>
      <c r="K177" s="93">
        <v>95</v>
      </c>
      <c r="L177" s="93" t="s">
        <v>67</v>
      </c>
      <c r="M177" s="94">
        <v>2709</v>
      </c>
      <c r="N177" s="91">
        <v>4814</v>
      </c>
    </row>
    <row r="178" spans="1:14" x14ac:dyDescent="0.25">
      <c r="A178" s="90" t="s">
        <v>40</v>
      </c>
      <c r="B178" s="90" t="s">
        <v>55</v>
      </c>
      <c r="C178" s="90" t="s">
        <v>10</v>
      </c>
      <c r="D178" s="90" t="s">
        <v>25</v>
      </c>
      <c r="E178" s="91">
        <v>17641</v>
      </c>
      <c r="F178" s="92">
        <v>7672</v>
      </c>
      <c r="G178" s="93">
        <v>29</v>
      </c>
      <c r="H178" s="93">
        <v>7328</v>
      </c>
      <c r="I178" s="94">
        <v>39</v>
      </c>
      <c r="J178" s="92">
        <v>5</v>
      </c>
      <c r="K178" s="93">
        <v>288</v>
      </c>
      <c r="L178" s="93">
        <v>19</v>
      </c>
      <c r="M178" s="94">
        <v>6301</v>
      </c>
      <c r="N178" s="91">
        <v>14292</v>
      </c>
    </row>
    <row r="179" spans="1:14" x14ac:dyDescent="0.25">
      <c r="A179" s="90" t="s">
        <v>40</v>
      </c>
      <c r="B179" s="90" t="s">
        <v>55</v>
      </c>
      <c r="C179" s="90" t="s">
        <v>25</v>
      </c>
      <c r="D179" s="90" t="s">
        <v>63</v>
      </c>
      <c r="E179" s="91">
        <v>14454</v>
      </c>
      <c r="F179" s="92">
        <v>5520</v>
      </c>
      <c r="G179" s="93">
        <v>32</v>
      </c>
      <c r="H179" s="93">
        <v>5917</v>
      </c>
      <c r="I179" s="94">
        <v>112</v>
      </c>
      <c r="J179" s="92">
        <v>2</v>
      </c>
      <c r="K179" s="93">
        <v>267</v>
      </c>
      <c r="L179" s="93">
        <v>39</v>
      </c>
      <c r="M179" s="94">
        <v>4117</v>
      </c>
      <c r="N179" s="91">
        <v>9952</v>
      </c>
    </row>
    <row r="180" spans="1:14" x14ac:dyDescent="0.25">
      <c r="A180" s="90" t="s">
        <v>40</v>
      </c>
      <c r="B180" s="90" t="s">
        <v>55</v>
      </c>
      <c r="C180" s="90" t="s">
        <v>25</v>
      </c>
      <c r="D180" s="90" t="s">
        <v>64</v>
      </c>
      <c r="E180" s="91">
        <v>6186</v>
      </c>
      <c r="F180" s="92">
        <v>3900</v>
      </c>
      <c r="G180" s="93">
        <v>24</v>
      </c>
      <c r="H180" s="93">
        <v>3097</v>
      </c>
      <c r="I180" s="94">
        <v>45</v>
      </c>
      <c r="J180" s="92">
        <v>2</v>
      </c>
      <c r="K180" s="93">
        <v>142</v>
      </c>
      <c r="L180" s="93">
        <v>3</v>
      </c>
      <c r="M180" s="94">
        <v>1912</v>
      </c>
      <c r="N180" s="91">
        <v>5960</v>
      </c>
    </row>
    <row r="181" spans="1:14" x14ac:dyDescent="0.25">
      <c r="A181" s="90" t="s">
        <v>40</v>
      </c>
      <c r="B181" s="90" t="s">
        <v>55</v>
      </c>
      <c r="C181" s="90" t="s">
        <v>25</v>
      </c>
      <c r="D181" s="90" t="s">
        <v>65</v>
      </c>
      <c r="E181" s="91">
        <v>6476</v>
      </c>
      <c r="F181" s="92">
        <v>4045</v>
      </c>
      <c r="G181" s="93">
        <v>37</v>
      </c>
      <c r="H181" s="93">
        <v>2875</v>
      </c>
      <c r="I181" s="94">
        <v>48</v>
      </c>
      <c r="J181" s="92">
        <v>7</v>
      </c>
      <c r="K181" s="93">
        <v>146</v>
      </c>
      <c r="L181" s="93">
        <v>3</v>
      </c>
      <c r="M181" s="94">
        <v>2112</v>
      </c>
      <c r="N181" s="91">
        <v>6314</v>
      </c>
    </row>
    <row r="182" spans="1:14" x14ac:dyDescent="0.25">
      <c r="A182" s="90" t="s">
        <v>40</v>
      </c>
      <c r="B182" s="95" t="s">
        <v>55</v>
      </c>
      <c r="C182" s="95" t="s">
        <v>25</v>
      </c>
      <c r="D182" s="95" t="s">
        <v>66</v>
      </c>
      <c r="E182" s="91">
        <v>11480</v>
      </c>
      <c r="F182" s="92">
        <v>4492</v>
      </c>
      <c r="G182" s="93">
        <v>56</v>
      </c>
      <c r="H182" s="93">
        <v>4480</v>
      </c>
      <c r="I182" s="94">
        <v>30</v>
      </c>
      <c r="J182" s="92">
        <v>8</v>
      </c>
      <c r="K182" s="93">
        <v>201</v>
      </c>
      <c r="L182" s="93" t="s">
        <v>67</v>
      </c>
      <c r="M182" s="94">
        <v>5592</v>
      </c>
      <c r="N182" s="91">
        <v>10294</v>
      </c>
    </row>
    <row r="183" spans="1:14" ht="15.75" thickBot="1" x14ac:dyDescent="0.3">
      <c r="A183" s="96" t="s">
        <v>40</v>
      </c>
      <c r="B183" s="96" t="s">
        <v>55</v>
      </c>
      <c r="C183" s="96" t="s">
        <v>25</v>
      </c>
      <c r="D183" s="96" t="s">
        <v>25</v>
      </c>
      <c r="E183" s="97">
        <v>38596</v>
      </c>
      <c r="F183" s="98">
        <v>17957</v>
      </c>
      <c r="G183" s="99">
        <v>149</v>
      </c>
      <c r="H183" s="99">
        <v>16369</v>
      </c>
      <c r="I183" s="100">
        <v>235</v>
      </c>
      <c r="J183" s="98">
        <v>19</v>
      </c>
      <c r="K183" s="99">
        <v>756</v>
      </c>
      <c r="L183" s="99">
        <v>45</v>
      </c>
      <c r="M183" s="100">
        <v>13733</v>
      </c>
      <c r="N183" s="97">
        <v>32520</v>
      </c>
    </row>
    <row r="184" spans="1:14" x14ac:dyDescent="0.25">
      <c r="A184" s="58" t="s">
        <v>30</v>
      </c>
      <c r="B184" s="59"/>
      <c r="C184" s="59"/>
      <c r="D184" s="59"/>
      <c r="E184" s="59"/>
      <c r="F184" s="59"/>
      <c r="G184" s="14"/>
    </row>
    <row r="185" spans="1:14" x14ac:dyDescent="0.25">
      <c r="A185" s="58" t="s">
        <v>1</v>
      </c>
      <c r="B185" s="58"/>
      <c r="C185" s="58"/>
      <c r="D185" s="58"/>
      <c r="E185" s="58"/>
      <c r="F185" s="59"/>
      <c r="G185" s="14"/>
    </row>
    <row r="186" spans="1:14" ht="42.75" customHeight="1" x14ac:dyDescent="0.25">
      <c r="A186" s="164" t="s">
        <v>59</v>
      </c>
      <c r="B186" s="164"/>
      <c r="C186" s="164"/>
      <c r="D186" s="164"/>
      <c r="E186" s="164"/>
      <c r="F186" s="164"/>
      <c r="G186" s="164"/>
      <c r="H186" s="164"/>
      <c r="I186" s="164"/>
      <c r="J186" s="164"/>
    </row>
    <row r="187" spans="1:14" ht="0.75" customHeight="1" x14ac:dyDescent="0.25"/>
  </sheetData>
  <mergeCells count="13">
    <mergeCell ref="J2:M2"/>
    <mergeCell ref="N2:N3"/>
    <mergeCell ref="A186:J186"/>
    <mergeCell ref="A1:I1"/>
    <mergeCell ref="A2:A3"/>
    <mergeCell ref="B2:B3"/>
    <mergeCell ref="C2:C3"/>
    <mergeCell ref="D2:D3"/>
    <mergeCell ref="E2:E3"/>
    <mergeCell ref="F2:F3"/>
    <mergeCell ref="G2:G3"/>
    <mergeCell ref="H2:H3"/>
    <mergeCell ref="I2:I3"/>
  </mergeCell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showGridLines="0" workbookViewId="0">
      <selection activeCell="D22" sqref="D22"/>
    </sheetView>
  </sheetViews>
  <sheetFormatPr baseColWidth="10" defaultColWidth="10.85546875" defaultRowHeight="12" x14ac:dyDescent="0.2"/>
  <cols>
    <col min="1" max="1" width="7.85546875" style="101" customWidth="1"/>
    <col min="2" max="2" width="26.5703125" style="102" customWidth="1"/>
    <col min="3" max="8" width="11.140625" style="101" customWidth="1"/>
    <col min="9" max="9" width="7.28515625" style="101" customWidth="1"/>
    <col min="10" max="13" width="6.42578125" style="101" customWidth="1"/>
    <col min="14" max="17" width="5.7109375" style="101" customWidth="1"/>
    <col min="18" max="16384" width="10.85546875" style="101"/>
  </cols>
  <sheetData>
    <row r="1" spans="1:18" s="135" customFormat="1" ht="17.45" customHeight="1" x14ac:dyDescent="0.3">
      <c r="A1" s="137" t="s">
        <v>98</v>
      </c>
      <c r="B1" s="137"/>
      <c r="C1" s="136"/>
      <c r="D1" s="136"/>
      <c r="E1" s="136"/>
      <c r="F1" s="136"/>
      <c r="G1" s="136"/>
      <c r="H1" s="136"/>
      <c r="I1" s="141"/>
      <c r="J1" s="140"/>
      <c r="K1" s="140"/>
      <c r="L1" s="140"/>
      <c r="M1" s="140"/>
      <c r="N1" s="140"/>
      <c r="O1" s="140"/>
    </row>
    <row r="2" spans="1:18" x14ac:dyDescent="0.2">
      <c r="A2" s="201"/>
      <c r="B2" s="202"/>
      <c r="C2" s="205">
        <v>2016</v>
      </c>
      <c r="D2" s="205">
        <v>2017</v>
      </c>
      <c r="E2" s="207" t="s">
        <v>96</v>
      </c>
      <c r="F2" s="196" t="s">
        <v>95</v>
      </c>
      <c r="G2" s="196"/>
      <c r="H2" s="197" t="s">
        <v>94</v>
      </c>
      <c r="I2" s="130"/>
    </row>
    <row r="3" spans="1:18" x14ac:dyDescent="0.2">
      <c r="A3" s="203"/>
      <c r="B3" s="204"/>
      <c r="C3" s="206"/>
      <c r="D3" s="206"/>
      <c r="E3" s="207"/>
      <c r="F3" s="134" t="s">
        <v>93</v>
      </c>
      <c r="G3" s="133" t="s">
        <v>92</v>
      </c>
      <c r="H3" s="198"/>
      <c r="I3" s="130"/>
    </row>
    <row r="4" spans="1:18" x14ac:dyDescent="0.2">
      <c r="A4" s="199" t="s">
        <v>39</v>
      </c>
      <c r="B4" s="132" t="s">
        <v>91</v>
      </c>
      <c r="C4" s="127">
        <v>4320.7364796905231</v>
      </c>
      <c r="D4" s="127">
        <v>4328.2758055317936</v>
      </c>
      <c r="E4" s="127">
        <v>3963.7840375586857</v>
      </c>
      <c r="F4" s="127">
        <v>3190.0270769230769</v>
      </c>
      <c r="G4" s="126">
        <f>F4/$F$6*100</f>
        <v>64.520743919885547</v>
      </c>
      <c r="H4" s="131">
        <f t="shared" ref="H4:H16" si="0">(F4-E4)/E4*100</f>
        <v>-19.520663923763351</v>
      </c>
      <c r="I4" s="130"/>
    </row>
    <row r="5" spans="1:18" x14ac:dyDescent="0.2">
      <c r="A5" s="199"/>
      <c r="B5" s="128" t="s">
        <v>90</v>
      </c>
      <c r="C5" s="127">
        <v>1305.233268858801</v>
      </c>
      <c r="D5" s="127">
        <v>1540.2933418876532</v>
      </c>
      <c r="E5" s="127">
        <v>1538.8688799463448</v>
      </c>
      <c r="F5" s="127">
        <v>1754.1612307692308</v>
      </c>
      <c r="G5" s="126">
        <f>F5/$F$6*100</f>
        <v>35.479256080114446</v>
      </c>
      <c r="H5" s="125">
        <f t="shared" si="0"/>
        <v>13.990298564643954</v>
      </c>
      <c r="I5" s="111"/>
      <c r="J5" s="103"/>
      <c r="K5" s="103"/>
      <c r="L5" s="103"/>
      <c r="M5" s="103"/>
      <c r="N5" s="103"/>
      <c r="O5" s="103"/>
      <c r="P5" s="103"/>
      <c r="Q5" s="103"/>
    </row>
    <row r="6" spans="1:18" x14ac:dyDescent="0.2">
      <c r="A6" s="199"/>
      <c r="B6" s="124" t="s">
        <v>82</v>
      </c>
      <c r="C6" s="120">
        <v>5625.9697485493243</v>
      </c>
      <c r="D6" s="120">
        <v>5868.5691474194464</v>
      </c>
      <c r="E6" s="120">
        <v>5502.6529175050309</v>
      </c>
      <c r="F6" s="120">
        <v>4944.1883076923077</v>
      </c>
      <c r="G6" s="123">
        <f>F6/$F$6*100</f>
        <v>100</v>
      </c>
      <c r="H6" s="118">
        <f t="shared" si="0"/>
        <v>-10.149006637073846</v>
      </c>
      <c r="I6" s="111"/>
      <c r="J6" s="103"/>
      <c r="K6" s="103"/>
      <c r="L6" s="103"/>
      <c r="M6" s="103"/>
      <c r="N6" s="103"/>
      <c r="O6" s="103"/>
      <c r="P6" s="103"/>
      <c r="Q6" s="103"/>
    </row>
    <row r="7" spans="1:18" x14ac:dyDescent="0.2">
      <c r="A7" s="199" t="s">
        <v>40</v>
      </c>
      <c r="B7" s="128" t="s">
        <v>89</v>
      </c>
      <c r="C7" s="127">
        <v>4116.6642940038691</v>
      </c>
      <c r="D7" s="127">
        <v>4364.3361847733104</v>
      </c>
      <c r="E7" s="127">
        <v>4895.6602951039577</v>
      </c>
      <c r="F7" s="127">
        <v>4668.3323076923079</v>
      </c>
      <c r="G7" s="126">
        <f t="shared" ref="G7:G14" si="1">F7/$F$14*100</f>
        <v>54.693974192020832</v>
      </c>
      <c r="H7" s="125">
        <f t="shared" si="0"/>
        <v>-4.6434591803478567</v>
      </c>
      <c r="I7" s="111"/>
      <c r="J7" s="103"/>
      <c r="K7" s="103"/>
      <c r="L7" s="103"/>
      <c r="M7" s="103"/>
      <c r="N7" s="103"/>
      <c r="O7" s="103"/>
      <c r="P7" s="103"/>
      <c r="Q7" s="103"/>
    </row>
    <row r="8" spans="1:18" x14ac:dyDescent="0.2">
      <c r="A8" s="199"/>
      <c r="B8" s="128" t="s">
        <v>88</v>
      </c>
      <c r="C8" s="127">
        <v>782.10406189555135</v>
      </c>
      <c r="D8" s="129">
        <v>960.23638437410887</v>
      </c>
      <c r="E8" s="129">
        <v>1239.4463447350772</v>
      </c>
      <c r="F8" s="129">
        <v>1287.328</v>
      </c>
      <c r="G8" s="126">
        <f t="shared" si="1"/>
        <v>15.082277731739078</v>
      </c>
      <c r="H8" s="125">
        <f t="shared" si="0"/>
        <v>3.8631486928268051</v>
      </c>
      <c r="I8" s="111"/>
      <c r="J8" s="103"/>
      <c r="K8" s="103"/>
      <c r="L8" s="103"/>
      <c r="M8" s="103"/>
      <c r="N8" s="103"/>
      <c r="O8" s="103"/>
      <c r="P8" s="103"/>
      <c r="Q8" s="103"/>
    </row>
    <row r="9" spans="1:18" x14ac:dyDescent="0.2">
      <c r="A9" s="199"/>
      <c r="B9" s="128" t="s">
        <v>87</v>
      </c>
      <c r="C9" s="127">
        <v>411.25206963249519</v>
      </c>
      <c r="D9" s="129">
        <v>517.20886797832907</v>
      </c>
      <c r="E9" s="129">
        <v>509.22199865861842</v>
      </c>
      <c r="F9" s="129">
        <v>415.29969230769234</v>
      </c>
      <c r="G9" s="126">
        <f t="shared" si="1"/>
        <v>4.8656327690304249</v>
      </c>
      <c r="H9" s="125">
        <f t="shared" si="0"/>
        <v>-18.444275109546364</v>
      </c>
      <c r="I9" s="111"/>
      <c r="J9" s="103"/>
      <c r="K9" s="103"/>
      <c r="L9" s="103"/>
      <c r="M9" s="103"/>
      <c r="N9" s="103"/>
      <c r="O9" s="103"/>
      <c r="P9" s="103"/>
      <c r="Q9" s="103"/>
    </row>
    <row r="10" spans="1:18" ht="24" x14ac:dyDescent="0.2">
      <c r="A10" s="199"/>
      <c r="B10" s="128" t="s">
        <v>86</v>
      </c>
      <c r="C10" s="127">
        <v>96.338646034816264</v>
      </c>
      <c r="D10" s="129">
        <v>116.42351012261192</v>
      </c>
      <c r="E10" s="129">
        <v>107.95506371562711</v>
      </c>
      <c r="F10" s="129">
        <v>169.75753846153847</v>
      </c>
      <c r="G10" s="126">
        <f t="shared" si="1"/>
        <v>1.9888717888007577</v>
      </c>
      <c r="H10" s="125">
        <f t="shared" si="0"/>
        <v>57.248333351652789</v>
      </c>
      <c r="I10" s="111"/>
      <c r="J10" s="105"/>
      <c r="K10" s="103"/>
      <c r="L10" s="103"/>
      <c r="M10" s="103"/>
      <c r="N10" s="103"/>
      <c r="O10" s="103"/>
      <c r="P10" s="103"/>
      <c r="Q10" s="103"/>
    </row>
    <row r="11" spans="1:18" x14ac:dyDescent="0.2">
      <c r="A11" s="199"/>
      <c r="B11" s="128" t="s">
        <v>85</v>
      </c>
      <c r="C11" s="127">
        <v>185.42599613152805</v>
      </c>
      <c r="D11" s="127">
        <v>263.75591673795265</v>
      </c>
      <c r="E11" s="127">
        <v>257.66633132126088</v>
      </c>
      <c r="F11" s="127">
        <v>281.91876923076927</v>
      </c>
      <c r="G11" s="126">
        <f t="shared" si="1"/>
        <v>3.3029477921155443</v>
      </c>
      <c r="H11" s="125">
        <f t="shared" si="0"/>
        <v>9.4123426157957013</v>
      </c>
      <c r="I11" s="111"/>
      <c r="J11" s="105"/>
      <c r="K11" s="103"/>
      <c r="L11" s="103"/>
      <c r="M11" s="103"/>
      <c r="N11" s="103"/>
      <c r="O11" s="103"/>
      <c r="P11" s="103"/>
      <c r="Q11" s="103"/>
    </row>
    <row r="12" spans="1:18" ht="24" x14ac:dyDescent="0.2">
      <c r="A12" s="199"/>
      <c r="B12" s="128" t="s">
        <v>84</v>
      </c>
      <c r="C12" s="127">
        <v>1216.1459187620892</v>
      </c>
      <c r="D12" s="127">
        <v>1259.0223838038207</v>
      </c>
      <c r="E12" s="127">
        <v>1477.7622401073106</v>
      </c>
      <c r="F12" s="127">
        <v>1638.9686153846155</v>
      </c>
      <c r="G12" s="126">
        <f t="shared" si="1"/>
        <v>19.202083579969219</v>
      </c>
      <c r="H12" s="125">
        <f t="shared" si="0"/>
        <v>10.908816784058482</v>
      </c>
      <c r="I12" s="111"/>
      <c r="J12" s="105"/>
      <c r="K12" s="103"/>
      <c r="L12" s="103"/>
      <c r="M12" s="103"/>
      <c r="N12" s="103"/>
      <c r="O12" s="103"/>
      <c r="P12" s="103"/>
      <c r="Q12" s="103"/>
      <c r="R12" s="103"/>
    </row>
    <row r="13" spans="1:18" x14ac:dyDescent="0.2">
      <c r="A13" s="199"/>
      <c r="B13" s="128" t="s">
        <v>83</v>
      </c>
      <c r="C13" s="127">
        <v>67.333462282398457</v>
      </c>
      <c r="D13" s="127">
        <v>55.636013686911888</v>
      </c>
      <c r="E13" s="127">
        <v>62.125083836351443</v>
      </c>
      <c r="F13" s="127">
        <v>73.76369230769231</v>
      </c>
      <c r="G13" s="126">
        <f t="shared" si="1"/>
        <v>0.86421214632413867</v>
      </c>
      <c r="H13" s="125">
        <f t="shared" si="0"/>
        <v>18.734153344563747</v>
      </c>
      <c r="I13" s="111"/>
      <c r="J13" s="103"/>
      <c r="K13" s="103"/>
      <c r="L13" s="103"/>
      <c r="M13" s="103"/>
      <c r="N13" s="103"/>
      <c r="O13" s="103"/>
      <c r="P13" s="103"/>
      <c r="Q13" s="103"/>
    </row>
    <row r="14" spans="1:18" x14ac:dyDescent="0.2">
      <c r="A14" s="199"/>
      <c r="B14" s="124" t="s">
        <v>82</v>
      </c>
      <c r="C14" s="120">
        <v>6875.2644487427488</v>
      </c>
      <c r="D14" s="120">
        <v>7536.6192614770453</v>
      </c>
      <c r="E14" s="120">
        <v>8549.8373574782054</v>
      </c>
      <c r="F14" s="120">
        <v>8535.3686153846156</v>
      </c>
      <c r="G14" s="123">
        <f t="shared" si="1"/>
        <v>100</v>
      </c>
      <c r="H14" s="118">
        <f t="shared" si="0"/>
        <v>-0.16922827287392217</v>
      </c>
      <c r="I14" s="111"/>
      <c r="J14" s="103"/>
      <c r="K14" s="103"/>
      <c r="L14" s="103"/>
      <c r="M14" s="103"/>
      <c r="N14" s="103"/>
      <c r="O14" s="103"/>
      <c r="P14" s="103"/>
      <c r="Q14" s="103"/>
    </row>
    <row r="15" spans="1:18" x14ac:dyDescent="0.2">
      <c r="A15" s="122" t="s">
        <v>41</v>
      </c>
      <c r="B15" s="121"/>
      <c r="C15" s="120">
        <v>497.23172147001941</v>
      </c>
      <c r="D15" s="120">
        <v>623.32941260336463</v>
      </c>
      <c r="E15" s="120">
        <v>698.65258215962444</v>
      </c>
      <c r="F15" s="120">
        <v>825.54707692307693</v>
      </c>
      <c r="G15" s="119" t="s">
        <v>80</v>
      </c>
      <c r="H15" s="118">
        <f t="shared" si="0"/>
        <v>18.162746120712153</v>
      </c>
      <c r="I15" s="111"/>
      <c r="J15" s="103"/>
      <c r="K15" s="103"/>
      <c r="L15" s="103"/>
      <c r="M15" s="103"/>
      <c r="N15" s="103"/>
      <c r="O15" s="103"/>
      <c r="P15" s="103"/>
      <c r="Q15" s="103"/>
    </row>
    <row r="16" spans="1:18" x14ac:dyDescent="0.2">
      <c r="A16" s="199" t="s">
        <v>81</v>
      </c>
      <c r="B16" s="200"/>
      <c r="C16" s="120">
        <v>12998.465918762093</v>
      </c>
      <c r="D16" s="120">
        <v>14028.517821499856</v>
      </c>
      <c r="E16" s="120">
        <v>14751.142857142855</v>
      </c>
      <c r="F16" s="120">
        <v>14305.103999999998</v>
      </c>
      <c r="G16" s="119" t="s">
        <v>80</v>
      </c>
      <c r="H16" s="118">
        <f t="shared" si="0"/>
        <v>-3.0237579654845175</v>
      </c>
      <c r="I16" s="111"/>
      <c r="J16" s="103"/>
      <c r="K16" s="103"/>
      <c r="L16" s="103"/>
      <c r="M16" s="103"/>
      <c r="N16" s="103"/>
      <c r="O16" s="103"/>
      <c r="P16" s="103"/>
      <c r="Q16" s="103"/>
    </row>
    <row r="17" spans="1:17" x14ac:dyDescent="0.2">
      <c r="A17" s="117" t="s">
        <v>79</v>
      </c>
      <c r="B17" s="112"/>
      <c r="C17" s="111"/>
      <c r="D17" s="111"/>
      <c r="E17" s="111"/>
      <c r="F17" s="111"/>
      <c r="G17" s="111"/>
      <c r="H17" s="111"/>
      <c r="I17" s="111"/>
      <c r="J17" s="103"/>
      <c r="K17" s="103"/>
      <c r="L17" s="103"/>
      <c r="M17" s="103"/>
      <c r="N17" s="103"/>
      <c r="O17" s="103"/>
      <c r="P17" s="103"/>
      <c r="Q17" s="103"/>
    </row>
    <row r="18" spans="1:17" x14ac:dyDescent="0.2">
      <c r="A18" s="113" t="s">
        <v>78</v>
      </c>
      <c r="B18" s="112"/>
      <c r="C18" s="111"/>
      <c r="D18" s="111"/>
      <c r="E18" s="111"/>
      <c r="F18" s="111"/>
      <c r="G18" s="111"/>
      <c r="H18" s="111"/>
      <c r="I18" s="111"/>
      <c r="J18" s="103"/>
      <c r="K18" s="103"/>
      <c r="L18" s="103"/>
      <c r="M18" s="103"/>
      <c r="N18" s="103"/>
      <c r="O18" s="103"/>
      <c r="P18" s="103"/>
      <c r="Q18" s="103"/>
    </row>
    <row r="19" spans="1:17" s="114" customFormat="1" x14ac:dyDescent="0.2">
      <c r="A19" s="113" t="s">
        <v>77</v>
      </c>
      <c r="B19" s="116"/>
      <c r="C19" s="116"/>
      <c r="D19" s="116"/>
      <c r="E19" s="116"/>
      <c r="F19" s="116"/>
      <c r="G19" s="116"/>
      <c r="H19" s="116"/>
      <c r="I19" s="116"/>
      <c r="J19" s="115"/>
      <c r="K19" s="115"/>
      <c r="L19" s="115"/>
      <c r="M19" s="115"/>
      <c r="N19" s="115"/>
      <c r="O19" s="115"/>
      <c r="P19" s="115"/>
      <c r="Q19" s="115"/>
    </row>
    <row r="20" spans="1:17" s="109" customFormat="1" x14ac:dyDescent="0.2">
      <c r="A20" s="113" t="s">
        <v>76</v>
      </c>
      <c r="B20" s="112"/>
      <c r="C20" s="111"/>
      <c r="D20" s="111"/>
      <c r="E20" s="111"/>
      <c r="F20" s="111"/>
      <c r="G20" s="111"/>
      <c r="H20" s="111"/>
      <c r="I20" s="111"/>
      <c r="J20" s="110"/>
      <c r="K20" s="110"/>
      <c r="L20" s="110"/>
      <c r="M20" s="110"/>
      <c r="N20" s="110"/>
      <c r="O20" s="110"/>
      <c r="P20" s="110"/>
      <c r="Q20" s="110"/>
    </row>
    <row r="21" spans="1:17" ht="12.6" customHeight="1" x14ac:dyDescent="0.2">
      <c r="A21" s="108" t="s">
        <v>75</v>
      </c>
      <c r="B21" s="107"/>
      <c r="C21" s="106"/>
      <c r="D21" s="106"/>
      <c r="E21" s="106"/>
      <c r="F21" s="106"/>
      <c r="G21" s="106"/>
      <c r="H21" s="106"/>
      <c r="I21" s="106"/>
      <c r="J21" s="103"/>
      <c r="K21" s="103"/>
      <c r="L21" s="103"/>
      <c r="M21" s="103"/>
      <c r="N21" s="103"/>
      <c r="O21" s="103"/>
      <c r="P21" s="103"/>
      <c r="Q21" s="103"/>
    </row>
    <row r="22" spans="1:17" x14ac:dyDescent="0.2">
      <c r="B22" s="104"/>
      <c r="C22" s="103"/>
      <c r="D22" s="103"/>
      <c r="E22" s="103"/>
      <c r="F22" s="103"/>
      <c r="G22" s="103"/>
      <c r="H22" s="103"/>
      <c r="I22" s="103"/>
      <c r="J22" s="103"/>
      <c r="K22" s="103"/>
      <c r="L22" s="103"/>
      <c r="M22" s="103"/>
      <c r="N22" s="103"/>
      <c r="O22" s="103"/>
      <c r="P22" s="103"/>
      <c r="Q22" s="103"/>
    </row>
    <row r="23" spans="1:17" x14ac:dyDescent="0.2">
      <c r="B23" s="104"/>
      <c r="C23" s="103"/>
      <c r="D23" s="103"/>
      <c r="E23" s="103"/>
      <c r="F23" s="103"/>
      <c r="G23" s="103"/>
      <c r="H23" s="103"/>
      <c r="I23" s="103"/>
      <c r="J23" s="103"/>
      <c r="K23" s="103"/>
      <c r="L23" s="103"/>
      <c r="M23" s="103"/>
      <c r="N23" s="103"/>
      <c r="O23" s="103"/>
      <c r="P23" s="103"/>
      <c r="Q23" s="103"/>
    </row>
    <row r="24" spans="1:17" x14ac:dyDescent="0.2">
      <c r="B24" s="104"/>
      <c r="C24" s="103"/>
      <c r="D24" s="103"/>
      <c r="E24" s="103"/>
      <c r="F24" s="105"/>
      <c r="G24" s="103"/>
      <c r="H24" s="103"/>
      <c r="I24" s="103"/>
      <c r="J24" s="103"/>
      <c r="K24" s="103"/>
      <c r="L24" s="103"/>
      <c r="M24" s="103"/>
      <c r="N24" s="103"/>
      <c r="O24" s="103"/>
      <c r="P24" s="103"/>
      <c r="Q24" s="103"/>
    </row>
    <row r="25" spans="1:17" x14ac:dyDescent="0.2">
      <c r="B25" s="104"/>
      <c r="C25" s="103"/>
      <c r="D25" s="103"/>
      <c r="E25" s="103"/>
      <c r="F25" s="103"/>
      <c r="G25" s="103"/>
      <c r="H25" s="103"/>
      <c r="I25" s="103"/>
      <c r="J25" s="103"/>
      <c r="K25" s="103"/>
      <c r="L25" s="103"/>
      <c r="M25" s="103"/>
      <c r="N25" s="103"/>
      <c r="O25" s="103"/>
      <c r="P25" s="103"/>
      <c r="Q25" s="103"/>
    </row>
    <row r="26" spans="1:17" x14ac:dyDescent="0.2">
      <c r="B26" s="104"/>
      <c r="C26" s="103"/>
      <c r="D26" s="103"/>
      <c r="E26" s="103"/>
      <c r="F26" s="103"/>
      <c r="G26" s="103"/>
      <c r="H26" s="103"/>
      <c r="I26" s="103"/>
      <c r="J26" s="103"/>
      <c r="K26" s="103"/>
      <c r="L26" s="103"/>
      <c r="M26" s="103"/>
      <c r="N26" s="103"/>
      <c r="O26" s="103"/>
      <c r="P26" s="103"/>
      <c r="Q26" s="103"/>
    </row>
    <row r="27" spans="1:17" x14ac:dyDescent="0.2">
      <c r="B27" s="104"/>
      <c r="C27" s="103"/>
      <c r="D27" s="103"/>
      <c r="E27" s="103"/>
      <c r="F27" s="103"/>
      <c r="G27" s="103"/>
      <c r="H27" s="103"/>
      <c r="I27" s="103"/>
      <c r="J27" s="103"/>
      <c r="K27" s="103"/>
      <c r="L27" s="103"/>
      <c r="M27" s="103"/>
      <c r="N27" s="103"/>
      <c r="O27" s="103"/>
      <c r="P27" s="103"/>
      <c r="Q27" s="103"/>
    </row>
    <row r="28" spans="1:17" x14ac:dyDescent="0.2">
      <c r="B28" s="104"/>
      <c r="C28" s="103"/>
      <c r="D28" s="103"/>
      <c r="E28" s="103"/>
      <c r="F28" s="103"/>
      <c r="G28" s="103"/>
      <c r="H28" s="103"/>
      <c r="I28" s="103"/>
      <c r="J28" s="103"/>
      <c r="K28" s="103"/>
      <c r="L28" s="103"/>
      <c r="M28" s="103"/>
      <c r="N28" s="103"/>
      <c r="O28" s="103"/>
      <c r="P28" s="103"/>
      <c r="Q28" s="103"/>
    </row>
    <row r="29" spans="1:17" x14ac:dyDescent="0.2">
      <c r="B29" s="104"/>
      <c r="C29" s="103"/>
      <c r="D29" s="103"/>
      <c r="E29" s="103"/>
      <c r="F29" s="103"/>
      <c r="G29" s="103"/>
      <c r="H29" s="103"/>
      <c r="I29" s="103"/>
      <c r="J29" s="103"/>
      <c r="K29" s="103"/>
      <c r="L29" s="103"/>
      <c r="M29" s="103"/>
      <c r="N29" s="103"/>
      <c r="O29" s="103"/>
      <c r="P29" s="103"/>
      <c r="Q29" s="103"/>
    </row>
    <row r="30" spans="1:17" x14ac:dyDescent="0.2">
      <c r="B30" s="104"/>
      <c r="C30" s="103"/>
      <c r="D30" s="103"/>
      <c r="E30" s="103"/>
      <c r="F30" s="103"/>
      <c r="G30" s="103"/>
      <c r="H30" s="103"/>
      <c r="I30" s="103"/>
      <c r="J30" s="103"/>
      <c r="K30" s="103"/>
      <c r="L30" s="103"/>
      <c r="M30" s="103"/>
      <c r="N30" s="103"/>
      <c r="O30" s="103"/>
      <c r="P30" s="103"/>
      <c r="Q30" s="103"/>
    </row>
    <row r="31" spans="1:17" x14ac:dyDescent="0.2">
      <c r="B31" s="104"/>
      <c r="C31" s="103"/>
      <c r="D31" s="103"/>
      <c r="E31" s="103"/>
      <c r="F31" s="103"/>
      <c r="G31" s="103"/>
      <c r="H31" s="103"/>
      <c r="I31" s="103"/>
      <c r="J31" s="103"/>
      <c r="K31" s="103"/>
      <c r="L31" s="103"/>
      <c r="M31" s="103"/>
      <c r="N31" s="103"/>
      <c r="O31" s="103"/>
      <c r="P31" s="103"/>
      <c r="Q31" s="103"/>
    </row>
    <row r="32" spans="1:17" x14ac:dyDescent="0.2">
      <c r="B32" s="104"/>
      <c r="C32" s="103"/>
      <c r="D32" s="103"/>
      <c r="E32" s="103"/>
      <c r="F32" s="103"/>
      <c r="G32" s="103"/>
      <c r="H32" s="103"/>
      <c r="I32" s="103"/>
      <c r="J32" s="103"/>
      <c r="K32" s="103"/>
      <c r="L32" s="103"/>
      <c r="M32" s="103"/>
      <c r="N32" s="103"/>
      <c r="O32" s="103"/>
      <c r="P32" s="103"/>
      <c r="Q32" s="103"/>
    </row>
    <row r="33" spans="2:17" x14ac:dyDescent="0.2">
      <c r="B33" s="104"/>
      <c r="C33" s="103"/>
      <c r="D33" s="103"/>
      <c r="E33" s="103"/>
      <c r="F33" s="103"/>
      <c r="G33" s="103"/>
      <c r="H33" s="103"/>
      <c r="I33" s="103"/>
      <c r="J33" s="103"/>
      <c r="K33" s="103"/>
      <c r="L33" s="103"/>
      <c r="M33" s="103"/>
      <c r="N33" s="103"/>
      <c r="O33" s="103"/>
      <c r="P33" s="103"/>
      <c r="Q33" s="103"/>
    </row>
    <row r="34" spans="2:17" x14ac:dyDescent="0.2">
      <c r="B34" s="104"/>
      <c r="C34" s="103"/>
      <c r="D34" s="103"/>
      <c r="E34" s="103"/>
      <c r="F34" s="103"/>
      <c r="G34" s="103"/>
      <c r="H34" s="103"/>
      <c r="I34" s="103"/>
      <c r="J34" s="103"/>
      <c r="K34" s="103"/>
      <c r="L34" s="103"/>
      <c r="M34" s="103"/>
      <c r="N34" s="103"/>
      <c r="O34" s="103"/>
      <c r="P34" s="103"/>
      <c r="Q34" s="103"/>
    </row>
    <row r="35" spans="2:17" x14ac:dyDescent="0.2">
      <c r="B35" s="104"/>
      <c r="C35" s="103"/>
      <c r="D35" s="103"/>
      <c r="E35" s="103"/>
      <c r="F35" s="103"/>
      <c r="G35" s="103"/>
      <c r="H35" s="103"/>
      <c r="I35" s="103"/>
      <c r="J35" s="103"/>
      <c r="K35" s="103"/>
      <c r="L35" s="103"/>
      <c r="M35" s="103"/>
      <c r="N35" s="103"/>
      <c r="O35" s="103"/>
      <c r="P35" s="103"/>
      <c r="Q35" s="103"/>
    </row>
    <row r="36" spans="2:17" x14ac:dyDescent="0.2">
      <c r="B36" s="104"/>
      <c r="C36" s="103"/>
      <c r="D36" s="103"/>
      <c r="E36" s="103"/>
      <c r="F36" s="103"/>
      <c r="G36" s="103"/>
      <c r="H36" s="103"/>
      <c r="I36" s="103"/>
      <c r="J36" s="103"/>
      <c r="K36" s="103"/>
      <c r="L36" s="103"/>
      <c r="M36" s="103"/>
      <c r="N36" s="103"/>
      <c r="O36" s="103"/>
      <c r="P36" s="103"/>
      <c r="Q36" s="103"/>
    </row>
    <row r="37" spans="2:17" x14ac:dyDescent="0.2">
      <c r="B37" s="104"/>
      <c r="C37" s="103"/>
      <c r="D37" s="103"/>
      <c r="E37" s="103"/>
      <c r="F37" s="103"/>
      <c r="G37" s="103"/>
      <c r="H37" s="103"/>
      <c r="I37" s="103"/>
      <c r="J37" s="103"/>
      <c r="K37" s="103"/>
      <c r="L37" s="103"/>
      <c r="M37" s="103"/>
      <c r="N37" s="103"/>
      <c r="O37" s="103"/>
      <c r="P37" s="103"/>
      <c r="Q37" s="103"/>
    </row>
    <row r="38" spans="2:17" x14ac:dyDescent="0.2">
      <c r="B38" s="104"/>
      <c r="C38" s="103"/>
      <c r="D38" s="103"/>
      <c r="E38" s="103"/>
      <c r="F38" s="103"/>
      <c r="G38" s="103"/>
      <c r="H38" s="103"/>
      <c r="I38" s="103"/>
      <c r="J38" s="103"/>
      <c r="K38" s="103"/>
      <c r="L38" s="103"/>
      <c r="M38" s="103"/>
      <c r="N38" s="103"/>
      <c r="O38" s="103"/>
      <c r="P38" s="103"/>
      <c r="Q38" s="103"/>
    </row>
    <row r="39" spans="2:17" x14ac:dyDescent="0.2">
      <c r="B39" s="104"/>
      <c r="C39" s="103"/>
      <c r="D39" s="103"/>
      <c r="E39" s="103"/>
      <c r="F39" s="103"/>
      <c r="G39" s="103"/>
      <c r="H39" s="103"/>
      <c r="I39" s="103"/>
      <c r="J39" s="103"/>
      <c r="K39" s="103"/>
      <c r="L39" s="103"/>
      <c r="M39" s="103"/>
      <c r="N39" s="103"/>
      <c r="O39" s="103"/>
      <c r="P39" s="103"/>
      <c r="Q39" s="103"/>
    </row>
    <row r="40" spans="2:17" x14ac:dyDescent="0.2">
      <c r="B40" s="104"/>
      <c r="C40" s="103"/>
      <c r="D40" s="103"/>
      <c r="E40" s="103"/>
      <c r="F40" s="103"/>
      <c r="G40" s="103"/>
      <c r="H40" s="103"/>
      <c r="I40" s="103"/>
      <c r="J40" s="103"/>
      <c r="K40" s="103"/>
      <c r="L40" s="103"/>
      <c r="M40" s="103"/>
      <c r="N40" s="103"/>
      <c r="O40" s="103"/>
      <c r="P40" s="103"/>
      <c r="Q40" s="103"/>
    </row>
  </sheetData>
  <mergeCells count="9">
    <mergeCell ref="F2:G2"/>
    <mergeCell ref="H2:H3"/>
    <mergeCell ref="A4:A6"/>
    <mergeCell ref="A7:A14"/>
    <mergeCell ref="A16:B16"/>
    <mergeCell ref="A2:B3"/>
    <mergeCell ref="C2:C3"/>
    <mergeCell ref="D2:D3"/>
    <mergeCell ref="E2:E3"/>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Figure V2.1-1</vt:lpstr>
      <vt:lpstr>Source V2.1-1</vt:lpstr>
      <vt:lpstr>Figure V2.1-2</vt:lpstr>
      <vt:lpstr>Figure V2.1-2 (Complémentaire)</vt:lpstr>
      <vt:lpstr>Figure V2.1-3</vt:lpstr>
      <vt:lpstr>Source Figure  V2.1-3</vt:lpstr>
      <vt:lpstr>Figure V2.1-4</vt:lpstr>
      <vt:lpstr>Figure V2.1-4 (complémentaire)</vt:lpstr>
      <vt:lpstr>Figure V2.1E2-1</vt:lpstr>
      <vt:lpstr>'Figure V2.1E2-1'!Zone_d_impression</vt:lpstr>
    </vt:vector>
  </TitlesOfParts>
  <Company>Secrétariat Général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GAUTIER Nadine</dc:creator>
  <cp:lastModifiedBy>ROSOVSKY Maguelonne</cp:lastModifiedBy>
  <dcterms:created xsi:type="dcterms:W3CDTF">2021-06-14T14:13:09Z</dcterms:created>
  <dcterms:modified xsi:type="dcterms:W3CDTF">2021-10-14T13:36:30Z</dcterms:modified>
</cp:coreProperties>
</file>